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Документы\Классификация и кодирование\Дата сеты\"/>
    </mc:Choice>
  </mc:AlternateContent>
  <xr:revisionPtr revIDLastSave="0" documentId="13_ncr:1_{677CE716-51FD-4865-8AAA-3FD1A66BA88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Источники" sheetId="2" r:id="rId1"/>
    <sheet name="Движение населения" sheetId="1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5" i="1" l="1"/>
  <c r="K255" i="1"/>
  <c r="L255" i="1"/>
  <c r="J255" i="1"/>
  <c r="G254" i="1"/>
  <c r="J254" i="1"/>
  <c r="K254" i="1"/>
  <c r="L254" i="1"/>
  <c r="M254" i="1" s="1"/>
  <c r="G255" i="1"/>
  <c r="G256" i="1"/>
  <c r="J256" i="1"/>
  <c r="K256" i="1"/>
  <c r="L256" i="1"/>
  <c r="M256" i="1" l="1"/>
  <c r="M255" i="1"/>
  <c r="R255" i="1" s="1"/>
  <c r="P199" i="1"/>
  <c r="K142" i="1"/>
  <c r="K143" i="1"/>
  <c r="K144" i="1"/>
  <c r="K145" i="1"/>
  <c r="K146" i="1"/>
  <c r="K141" i="1"/>
  <c r="G129" i="1"/>
  <c r="J120" i="1"/>
  <c r="J103" i="1"/>
  <c r="J104" i="1"/>
  <c r="J105" i="1"/>
  <c r="J106" i="1"/>
  <c r="P95" i="1"/>
  <c r="K95" i="1"/>
  <c r="L95" i="1"/>
  <c r="K96" i="1"/>
  <c r="L96" i="1"/>
  <c r="J95" i="1"/>
  <c r="J96" i="1"/>
  <c r="G95" i="1"/>
  <c r="G96" i="1"/>
  <c r="M96" i="1" l="1"/>
  <c r="M95" i="1"/>
  <c r="R95" i="1"/>
  <c r="P88" i="1"/>
  <c r="G55" i="1"/>
  <c r="G53" i="1"/>
  <c r="P258" i="1" l="1"/>
  <c r="L258" i="1"/>
  <c r="K258" i="1"/>
  <c r="J258" i="1"/>
  <c r="G258" i="1"/>
  <c r="D258" i="1"/>
  <c r="D257" i="1"/>
  <c r="P256" i="1"/>
  <c r="D256" i="1"/>
  <c r="P257" i="1"/>
  <c r="L257" i="1"/>
  <c r="K257" i="1"/>
  <c r="J257" i="1"/>
  <c r="G257" i="1"/>
  <c r="D255" i="1"/>
  <c r="P254" i="1"/>
  <c r="D254" i="1"/>
  <c r="P253" i="1"/>
  <c r="L253" i="1"/>
  <c r="K253" i="1"/>
  <c r="J253" i="1"/>
  <c r="G253" i="1"/>
  <c r="D253" i="1"/>
  <c r="P250" i="1"/>
  <c r="L250" i="1"/>
  <c r="K250" i="1"/>
  <c r="J250" i="1"/>
  <c r="G250" i="1"/>
  <c r="D250" i="1"/>
  <c r="P249" i="1"/>
  <c r="L249" i="1"/>
  <c r="K249" i="1"/>
  <c r="J249" i="1"/>
  <c r="G249" i="1"/>
  <c r="D249" i="1"/>
  <c r="P248" i="1"/>
  <c r="L248" i="1"/>
  <c r="K248" i="1"/>
  <c r="J248" i="1"/>
  <c r="G248" i="1"/>
  <c r="D248" i="1"/>
  <c r="P247" i="1"/>
  <c r="L247" i="1"/>
  <c r="K247" i="1"/>
  <c r="J247" i="1"/>
  <c r="G247" i="1"/>
  <c r="D247" i="1"/>
  <c r="P246" i="1"/>
  <c r="L246" i="1"/>
  <c r="K246" i="1"/>
  <c r="J246" i="1"/>
  <c r="G246" i="1"/>
  <c r="D246" i="1"/>
  <c r="P245" i="1"/>
  <c r="L245" i="1"/>
  <c r="K245" i="1"/>
  <c r="J245" i="1"/>
  <c r="G245" i="1"/>
  <c r="D245" i="1"/>
  <c r="P242" i="1"/>
  <c r="L242" i="1"/>
  <c r="K242" i="1"/>
  <c r="J242" i="1"/>
  <c r="G242" i="1"/>
  <c r="D242" i="1"/>
  <c r="P241" i="1"/>
  <c r="L241" i="1"/>
  <c r="K241" i="1"/>
  <c r="J241" i="1"/>
  <c r="G241" i="1"/>
  <c r="D241" i="1"/>
  <c r="P240" i="1"/>
  <c r="L240" i="1"/>
  <c r="K240" i="1"/>
  <c r="J240" i="1"/>
  <c r="G240" i="1"/>
  <c r="D240" i="1"/>
  <c r="P239" i="1"/>
  <c r="L239" i="1"/>
  <c r="K239" i="1"/>
  <c r="J239" i="1"/>
  <c r="G239" i="1"/>
  <c r="D239" i="1"/>
  <c r="P238" i="1"/>
  <c r="L238" i="1"/>
  <c r="K238" i="1"/>
  <c r="J238" i="1"/>
  <c r="G238" i="1"/>
  <c r="D238" i="1"/>
  <c r="P237" i="1"/>
  <c r="L237" i="1"/>
  <c r="K237" i="1"/>
  <c r="J237" i="1"/>
  <c r="G237" i="1"/>
  <c r="D237" i="1"/>
  <c r="P234" i="1"/>
  <c r="L234" i="1"/>
  <c r="K234" i="1"/>
  <c r="J234" i="1"/>
  <c r="G234" i="1"/>
  <c r="D234" i="1"/>
  <c r="P233" i="1"/>
  <c r="L233" i="1"/>
  <c r="K233" i="1"/>
  <c r="J233" i="1"/>
  <c r="G233" i="1"/>
  <c r="D233" i="1"/>
  <c r="P232" i="1"/>
  <c r="L232" i="1"/>
  <c r="K232" i="1"/>
  <c r="J232" i="1"/>
  <c r="G232" i="1"/>
  <c r="D232" i="1"/>
  <c r="P231" i="1"/>
  <c r="L231" i="1"/>
  <c r="K231" i="1"/>
  <c r="J231" i="1"/>
  <c r="G231" i="1"/>
  <c r="D231" i="1"/>
  <c r="P230" i="1"/>
  <c r="L230" i="1"/>
  <c r="K230" i="1"/>
  <c r="J230" i="1"/>
  <c r="G230" i="1"/>
  <c r="D230" i="1"/>
  <c r="P229" i="1"/>
  <c r="L229" i="1"/>
  <c r="K229" i="1"/>
  <c r="J229" i="1"/>
  <c r="G229" i="1"/>
  <c r="D229" i="1"/>
  <c r="P226" i="1"/>
  <c r="L226" i="1"/>
  <c r="K226" i="1"/>
  <c r="J226" i="1"/>
  <c r="G226" i="1"/>
  <c r="D226" i="1"/>
  <c r="P225" i="1"/>
  <c r="L225" i="1"/>
  <c r="K225" i="1"/>
  <c r="J225" i="1"/>
  <c r="G225" i="1"/>
  <c r="D225" i="1"/>
  <c r="P224" i="1"/>
  <c r="L224" i="1"/>
  <c r="K224" i="1"/>
  <c r="J224" i="1"/>
  <c r="G224" i="1"/>
  <c r="D224" i="1"/>
  <c r="P223" i="1"/>
  <c r="L223" i="1"/>
  <c r="K223" i="1"/>
  <c r="J223" i="1"/>
  <c r="G223" i="1"/>
  <c r="D223" i="1"/>
  <c r="P222" i="1"/>
  <c r="L222" i="1"/>
  <c r="K222" i="1"/>
  <c r="J222" i="1"/>
  <c r="G222" i="1"/>
  <c r="D222" i="1"/>
  <c r="P221" i="1"/>
  <c r="L221" i="1"/>
  <c r="K221" i="1"/>
  <c r="J221" i="1"/>
  <c r="G221" i="1"/>
  <c r="D221" i="1"/>
  <c r="P218" i="1"/>
  <c r="L218" i="1"/>
  <c r="K218" i="1"/>
  <c r="J218" i="1"/>
  <c r="G218" i="1"/>
  <c r="D218" i="1"/>
  <c r="P217" i="1"/>
  <c r="L217" i="1"/>
  <c r="K217" i="1"/>
  <c r="J217" i="1"/>
  <c r="G217" i="1"/>
  <c r="D217" i="1"/>
  <c r="P216" i="1"/>
  <c r="L216" i="1"/>
  <c r="K216" i="1"/>
  <c r="J216" i="1"/>
  <c r="G216" i="1"/>
  <c r="D216" i="1"/>
  <c r="P215" i="1"/>
  <c r="L215" i="1"/>
  <c r="K215" i="1"/>
  <c r="J215" i="1"/>
  <c r="G215" i="1"/>
  <c r="D215" i="1"/>
  <c r="P214" i="1"/>
  <c r="L214" i="1"/>
  <c r="K214" i="1"/>
  <c r="J214" i="1"/>
  <c r="G214" i="1"/>
  <c r="D214" i="1"/>
  <c r="P213" i="1"/>
  <c r="L213" i="1"/>
  <c r="K213" i="1"/>
  <c r="J213" i="1"/>
  <c r="G213" i="1"/>
  <c r="D213" i="1"/>
  <c r="P210" i="1"/>
  <c r="L210" i="1"/>
  <c r="K210" i="1"/>
  <c r="J210" i="1"/>
  <c r="G210" i="1"/>
  <c r="D210" i="1"/>
  <c r="P209" i="1"/>
  <c r="L209" i="1"/>
  <c r="K209" i="1"/>
  <c r="J209" i="1"/>
  <c r="G209" i="1"/>
  <c r="D209" i="1"/>
  <c r="P208" i="1"/>
  <c r="L208" i="1"/>
  <c r="K208" i="1"/>
  <c r="J208" i="1"/>
  <c r="G208" i="1"/>
  <c r="D208" i="1"/>
  <c r="P207" i="1"/>
  <c r="L207" i="1"/>
  <c r="K207" i="1"/>
  <c r="J207" i="1"/>
  <c r="G207" i="1"/>
  <c r="D207" i="1"/>
  <c r="P206" i="1"/>
  <c r="L206" i="1"/>
  <c r="K206" i="1"/>
  <c r="J206" i="1"/>
  <c r="G206" i="1"/>
  <c r="D206" i="1"/>
  <c r="P205" i="1"/>
  <c r="L205" i="1"/>
  <c r="K205" i="1"/>
  <c r="J205" i="1"/>
  <c r="G205" i="1"/>
  <c r="D205" i="1"/>
  <c r="P202" i="1"/>
  <c r="L202" i="1"/>
  <c r="K202" i="1"/>
  <c r="J202" i="1"/>
  <c r="G202" i="1"/>
  <c r="D202" i="1"/>
  <c r="P201" i="1"/>
  <c r="L201" i="1"/>
  <c r="K201" i="1"/>
  <c r="J201" i="1"/>
  <c r="G201" i="1"/>
  <c r="D201" i="1"/>
  <c r="P200" i="1"/>
  <c r="L200" i="1"/>
  <c r="K200" i="1"/>
  <c r="J200" i="1"/>
  <c r="G200" i="1"/>
  <c r="D200" i="1"/>
  <c r="L199" i="1"/>
  <c r="K199" i="1"/>
  <c r="J199" i="1"/>
  <c r="G199" i="1"/>
  <c r="D199" i="1"/>
  <c r="P198" i="1"/>
  <c r="L198" i="1"/>
  <c r="K198" i="1"/>
  <c r="J198" i="1"/>
  <c r="G198" i="1"/>
  <c r="D198" i="1"/>
  <c r="P197" i="1"/>
  <c r="L197" i="1"/>
  <c r="K197" i="1"/>
  <c r="J197" i="1"/>
  <c r="G197" i="1"/>
  <c r="D197" i="1"/>
  <c r="P194" i="1"/>
  <c r="L194" i="1"/>
  <c r="K194" i="1"/>
  <c r="J194" i="1"/>
  <c r="G194" i="1"/>
  <c r="D194" i="1"/>
  <c r="P193" i="1"/>
  <c r="L193" i="1"/>
  <c r="K193" i="1"/>
  <c r="J193" i="1"/>
  <c r="G193" i="1"/>
  <c r="D193" i="1"/>
  <c r="P192" i="1"/>
  <c r="L192" i="1"/>
  <c r="K192" i="1"/>
  <c r="J192" i="1"/>
  <c r="G192" i="1"/>
  <c r="D192" i="1"/>
  <c r="P191" i="1"/>
  <c r="L191" i="1"/>
  <c r="K191" i="1"/>
  <c r="J191" i="1"/>
  <c r="G191" i="1"/>
  <c r="D191" i="1"/>
  <c r="P190" i="1"/>
  <c r="L190" i="1"/>
  <c r="K190" i="1"/>
  <c r="J190" i="1"/>
  <c r="G190" i="1"/>
  <c r="D190" i="1"/>
  <c r="P189" i="1"/>
  <c r="L189" i="1"/>
  <c r="K189" i="1"/>
  <c r="J189" i="1"/>
  <c r="G189" i="1"/>
  <c r="D189" i="1"/>
  <c r="P186" i="1"/>
  <c r="L186" i="1"/>
  <c r="K186" i="1"/>
  <c r="J186" i="1"/>
  <c r="G186" i="1"/>
  <c r="D186" i="1"/>
  <c r="P185" i="1"/>
  <c r="L185" i="1"/>
  <c r="K185" i="1"/>
  <c r="J185" i="1"/>
  <c r="G185" i="1"/>
  <c r="D185" i="1"/>
  <c r="P184" i="1"/>
  <c r="L184" i="1"/>
  <c r="K184" i="1"/>
  <c r="J184" i="1"/>
  <c r="G184" i="1"/>
  <c r="D184" i="1"/>
  <c r="P183" i="1"/>
  <c r="L183" i="1"/>
  <c r="K183" i="1"/>
  <c r="J183" i="1"/>
  <c r="G183" i="1"/>
  <c r="D183" i="1"/>
  <c r="P182" i="1"/>
  <c r="L182" i="1"/>
  <c r="K182" i="1"/>
  <c r="J182" i="1"/>
  <c r="G182" i="1"/>
  <c r="D182" i="1"/>
  <c r="P181" i="1"/>
  <c r="L181" i="1"/>
  <c r="K181" i="1"/>
  <c r="J181" i="1"/>
  <c r="G181" i="1"/>
  <c r="D181" i="1"/>
  <c r="P178" i="1"/>
  <c r="L178" i="1"/>
  <c r="K178" i="1"/>
  <c r="J178" i="1"/>
  <c r="G178" i="1"/>
  <c r="D178" i="1"/>
  <c r="P177" i="1"/>
  <c r="L177" i="1"/>
  <c r="K177" i="1"/>
  <c r="J177" i="1"/>
  <c r="G177" i="1"/>
  <c r="D177" i="1"/>
  <c r="P176" i="1"/>
  <c r="L176" i="1"/>
  <c r="K176" i="1"/>
  <c r="J176" i="1"/>
  <c r="G176" i="1"/>
  <c r="D176" i="1"/>
  <c r="P175" i="1"/>
  <c r="L175" i="1"/>
  <c r="K175" i="1"/>
  <c r="J175" i="1"/>
  <c r="G175" i="1"/>
  <c r="D175" i="1"/>
  <c r="P174" i="1"/>
  <c r="L174" i="1"/>
  <c r="K174" i="1"/>
  <c r="J174" i="1"/>
  <c r="G174" i="1"/>
  <c r="D174" i="1"/>
  <c r="P173" i="1"/>
  <c r="L173" i="1"/>
  <c r="K173" i="1"/>
  <c r="J173" i="1"/>
  <c r="G173" i="1"/>
  <c r="D173" i="1"/>
  <c r="P170" i="1"/>
  <c r="L170" i="1"/>
  <c r="K170" i="1"/>
  <c r="J170" i="1"/>
  <c r="G170" i="1"/>
  <c r="D170" i="1"/>
  <c r="P169" i="1"/>
  <c r="L169" i="1"/>
  <c r="K169" i="1"/>
  <c r="J169" i="1"/>
  <c r="G169" i="1"/>
  <c r="D169" i="1"/>
  <c r="P168" i="1"/>
  <c r="L168" i="1"/>
  <c r="K168" i="1"/>
  <c r="J168" i="1"/>
  <c r="G168" i="1"/>
  <c r="D168" i="1"/>
  <c r="P167" i="1"/>
  <c r="L167" i="1"/>
  <c r="K167" i="1"/>
  <c r="J167" i="1"/>
  <c r="G167" i="1"/>
  <c r="D167" i="1"/>
  <c r="P166" i="1"/>
  <c r="L166" i="1"/>
  <c r="K166" i="1"/>
  <c r="J166" i="1"/>
  <c r="G166" i="1"/>
  <c r="D166" i="1"/>
  <c r="P165" i="1"/>
  <c r="L165" i="1"/>
  <c r="K165" i="1"/>
  <c r="J165" i="1"/>
  <c r="G165" i="1"/>
  <c r="D165" i="1"/>
  <c r="P162" i="1"/>
  <c r="L162" i="1"/>
  <c r="K162" i="1"/>
  <c r="J162" i="1"/>
  <c r="G162" i="1"/>
  <c r="D162" i="1"/>
  <c r="P161" i="1"/>
  <c r="L161" i="1"/>
  <c r="K161" i="1"/>
  <c r="J161" i="1"/>
  <c r="G161" i="1"/>
  <c r="D161" i="1"/>
  <c r="P160" i="1"/>
  <c r="L160" i="1"/>
  <c r="K160" i="1"/>
  <c r="J160" i="1"/>
  <c r="G160" i="1"/>
  <c r="D160" i="1"/>
  <c r="P159" i="1"/>
  <c r="L159" i="1"/>
  <c r="K159" i="1"/>
  <c r="J159" i="1"/>
  <c r="G159" i="1"/>
  <c r="D159" i="1"/>
  <c r="P158" i="1"/>
  <c r="L158" i="1"/>
  <c r="K158" i="1"/>
  <c r="J158" i="1"/>
  <c r="G158" i="1"/>
  <c r="D158" i="1"/>
  <c r="P157" i="1"/>
  <c r="L157" i="1"/>
  <c r="K157" i="1"/>
  <c r="J157" i="1"/>
  <c r="G157" i="1"/>
  <c r="D157" i="1"/>
  <c r="P154" i="1"/>
  <c r="L154" i="1"/>
  <c r="K154" i="1"/>
  <c r="J154" i="1"/>
  <c r="G154" i="1"/>
  <c r="D154" i="1"/>
  <c r="P153" i="1"/>
  <c r="L153" i="1"/>
  <c r="K153" i="1"/>
  <c r="J153" i="1"/>
  <c r="G153" i="1"/>
  <c r="D153" i="1"/>
  <c r="P152" i="1"/>
  <c r="L152" i="1"/>
  <c r="K152" i="1"/>
  <c r="J152" i="1"/>
  <c r="G152" i="1"/>
  <c r="D152" i="1"/>
  <c r="P151" i="1"/>
  <c r="L151" i="1"/>
  <c r="K151" i="1"/>
  <c r="J151" i="1"/>
  <c r="G151" i="1"/>
  <c r="D151" i="1"/>
  <c r="P150" i="1"/>
  <c r="L150" i="1"/>
  <c r="K150" i="1"/>
  <c r="J150" i="1"/>
  <c r="G150" i="1"/>
  <c r="D150" i="1"/>
  <c r="P149" i="1"/>
  <c r="L149" i="1"/>
  <c r="K149" i="1"/>
  <c r="J149" i="1"/>
  <c r="G149" i="1"/>
  <c r="D149" i="1"/>
  <c r="P146" i="1"/>
  <c r="L146" i="1"/>
  <c r="M146" i="1" s="1"/>
  <c r="J146" i="1"/>
  <c r="G146" i="1"/>
  <c r="D146" i="1"/>
  <c r="P145" i="1"/>
  <c r="L145" i="1"/>
  <c r="M145" i="1" s="1"/>
  <c r="J145" i="1"/>
  <c r="G145" i="1"/>
  <c r="D145" i="1"/>
  <c r="P144" i="1"/>
  <c r="L144" i="1"/>
  <c r="M144" i="1" s="1"/>
  <c r="J144" i="1"/>
  <c r="G144" i="1"/>
  <c r="D144" i="1"/>
  <c r="P143" i="1"/>
  <c r="L143" i="1"/>
  <c r="M143" i="1" s="1"/>
  <c r="J143" i="1"/>
  <c r="G143" i="1"/>
  <c r="D143" i="1"/>
  <c r="P142" i="1"/>
  <c r="L142" i="1"/>
  <c r="M142" i="1" s="1"/>
  <c r="J142" i="1"/>
  <c r="G142" i="1"/>
  <c r="D142" i="1"/>
  <c r="P141" i="1"/>
  <c r="L141" i="1"/>
  <c r="J141" i="1"/>
  <c r="G141" i="1"/>
  <c r="D141" i="1"/>
  <c r="P138" i="1"/>
  <c r="L138" i="1"/>
  <c r="K138" i="1"/>
  <c r="J138" i="1"/>
  <c r="G138" i="1"/>
  <c r="D138" i="1"/>
  <c r="P137" i="1"/>
  <c r="L137" i="1"/>
  <c r="K137" i="1"/>
  <c r="J137" i="1"/>
  <c r="G137" i="1"/>
  <c r="D137" i="1"/>
  <c r="P136" i="1"/>
  <c r="L136" i="1"/>
  <c r="K136" i="1"/>
  <c r="J136" i="1"/>
  <c r="G136" i="1"/>
  <c r="D136" i="1"/>
  <c r="P135" i="1"/>
  <c r="L135" i="1"/>
  <c r="K135" i="1"/>
  <c r="J135" i="1"/>
  <c r="G135" i="1"/>
  <c r="D135" i="1"/>
  <c r="P134" i="1"/>
  <c r="L134" i="1"/>
  <c r="K134" i="1"/>
  <c r="J134" i="1"/>
  <c r="G134" i="1"/>
  <c r="D134" i="1"/>
  <c r="P133" i="1"/>
  <c r="L133" i="1"/>
  <c r="K133" i="1"/>
  <c r="J133" i="1"/>
  <c r="G133" i="1"/>
  <c r="D133" i="1"/>
  <c r="P130" i="1"/>
  <c r="L130" i="1"/>
  <c r="K130" i="1"/>
  <c r="J130" i="1"/>
  <c r="G130" i="1"/>
  <c r="D130" i="1"/>
  <c r="P129" i="1"/>
  <c r="L129" i="1"/>
  <c r="K129" i="1"/>
  <c r="J129" i="1"/>
  <c r="D129" i="1"/>
  <c r="P128" i="1"/>
  <c r="L128" i="1"/>
  <c r="K128" i="1"/>
  <c r="J128" i="1"/>
  <c r="G128" i="1"/>
  <c r="D128" i="1"/>
  <c r="P127" i="1"/>
  <c r="L127" i="1"/>
  <c r="K127" i="1"/>
  <c r="J127" i="1"/>
  <c r="G127" i="1"/>
  <c r="D127" i="1"/>
  <c r="P126" i="1"/>
  <c r="L126" i="1"/>
  <c r="K126" i="1"/>
  <c r="J126" i="1"/>
  <c r="G126" i="1"/>
  <c r="D126" i="1"/>
  <c r="P125" i="1"/>
  <c r="L125" i="1"/>
  <c r="K125" i="1"/>
  <c r="J125" i="1"/>
  <c r="G125" i="1"/>
  <c r="D125" i="1"/>
  <c r="P122" i="1"/>
  <c r="L122" i="1"/>
  <c r="K122" i="1"/>
  <c r="J122" i="1"/>
  <c r="G122" i="1"/>
  <c r="D122" i="1"/>
  <c r="P121" i="1"/>
  <c r="L121" i="1"/>
  <c r="K121" i="1"/>
  <c r="J121" i="1"/>
  <c r="G121" i="1"/>
  <c r="D121" i="1"/>
  <c r="P120" i="1"/>
  <c r="L120" i="1"/>
  <c r="K120" i="1"/>
  <c r="G120" i="1"/>
  <c r="D120" i="1"/>
  <c r="P119" i="1"/>
  <c r="L119" i="1"/>
  <c r="K119" i="1"/>
  <c r="J119" i="1"/>
  <c r="G119" i="1"/>
  <c r="D119" i="1"/>
  <c r="P118" i="1"/>
  <c r="L118" i="1"/>
  <c r="K118" i="1"/>
  <c r="J118" i="1"/>
  <c r="G118" i="1"/>
  <c r="D118" i="1"/>
  <c r="P117" i="1"/>
  <c r="L117" i="1"/>
  <c r="K117" i="1"/>
  <c r="J117" i="1"/>
  <c r="G117" i="1"/>
  <c r="D117" i="1"/>
  <c r="P114" i="1"/>
  <c r="L114" i="1"/>
  <c r="K114" i="1"/>
  <c r="J114" i="1"/>
  <c r="G114" i="1"/>
  <c r="D114" i="1"/>
  <c r="P113" i="1"/>
  <c r="L113" i="1"/>
  <c r="K113" i="1"/>
  <c r="J113" i="1"/>
  <c r="G113" i="1"/>
  <c r="D113" i="1"/>
  <c r="P112" i="1"/>
  <c r="L112" i="1"/>
  <c r="K112" i="1"/>
  <c r="J112" i="1"/>
  <c r="G112" i="1"/>
  <c r="D112" i="1"/>
  <c r="P111" i="1"/>
  <c r="L111" i="1"/>
  <c r="K111" i="1"/>
  <c r="J111" i="1"/>
  <c r="G111" i="1"/>
  <c r="D111" i="1"/>
  <c r="P110" i="1"/>
  <c r="L110" i="1"/>
  <c r="K110" i="1"/>
  <c r="J110" i="1"/>
  <c r="G110" i="1"/>
  <c r="D110" i="1"/>
  <c r="P109" i="1"/>
  <c r="L109" i="1"/>
  <c r="K109" i="1"/>
  <c r="J109" i="1"/>
  <c r="G109" i="1"/>
  <c r="D109" i="1"/>
  <c r="P106" i="1"/>
  <c r="L106" i="1"/>
  <c r="K106" i="1"/>
  <c r="G106" i="1"/>
  <c r="D106" i="1"/>
  <c r="P105" i="1"/>
  <c r="L105" i="1"/>
  <c r="K105" i="1"/>
  <c r="M105" i="1" s="1"/>
  <c r="G105" i="1"/>
  <c r="D105" i="1"/>
  <c r="P104" i="1"/>
  <c r="L104" i="1"/>
  <c r="K104" i="1"/>
  <c r="G104" i="1"/>
  <c r="D104" i="1"/>
  <c r="P103" i="1"/>
  <c r="L103" i="1"/>
  <c r="K103" i="1"/>
  <c r="M103" i="1" s="1"/>
  <c r="G103" i="1"/>
  <c r="D103" i="1"/>
  <c r="P102" i="1"/>
  <c r="L102" i="1"/>
  <c r="K102" i="1"/>
  <c r="J102" i="1"/>
  <c r="G102" i="1"/>
  <c r="D102" i="1"/>
  <c r="P101" i="1"/>
  <c r="L101" i="1"/>
  <c r="K101" i="1"/>
  <c r="J101" i="1"/>
  <c r="G101" i="1"/>
  <c r="D101" i="1"/>
  <c r="P98" i="1"/>
  <c r="L98" i="1"/>
  <c r="K98" i="1"/>
  <c r="J98" i="1"/>
  <c r="G98" i="1"/>
  <c r="D98" i="1"/>
  <c r="D97" i="1"/>
  <c r="P96" i="1"/>
  <c r="R96" i="1" s="1"/>
  <c r="D96" i="1"/>
  <c r="P97" i="1"/>
  <c r="L97" i="1"/>
  <c r="K97" i="1"/>
  <c r="J97" i="1"/>
  <c r="G97" i="1"/>
  <c r="D95" i="1"/>
  <c r="P94" i="1"/>
  <c r="L94" i="1"/>
  <c r="K94" i="1"/>
  <c r="J94" i="1"/>
  <c r="G94" i="1"/>
  <c r="D94" i="1"/>
  <c r="P93" i="1"/>
  <c r="L93" i="1"/>
  <c r="K93" i="1"/>
  <c r="J93" i="1"/>
  <c r="G93" i="1"/>
  <c r="D93" i="1"/>
  <c r="P90" i="1"/>
  <c r="L90" i="1"/>
  <c r="K90" i="1"/>
  <c r="J90" i="1"/>
  <c r="G90" i="1"/>
  <c r="D90" i="1"/>
  <c r="P89" i="1"/>
  <c r="L89" i="1"/>
  <c r="K89" i="1"/>
  <c r="J89" i="1"/>
  <c r="G89" i="1"/>
  <c r="D89" i="1"/>
  <c r="L88" i="1"/>
  <c r="K88" i="1"/>
  <c r="J88" i="1"/>
  <c r="G88" i="1"/>
  <c r="D88" i="1"/>
  <c r="P87" i="1"/>
  <c r="L87" i="1"/>
  <c r="K87" i="1"/>
  <c r="J87" i="1"/>
  <c r="G87" i="1"/>
  <c r="D87" i="1"/>
  <c r="P86" i="1"/>
  <c r="L86" i="1"/>
  <c r="K86" i="1"/>
  <c r="J86" i="1"/>
  <c r="G86" i="1"/>
  <c r="D86" i="1"/>
  <c r="P85" i="1"/>
  <c r="L85" i="1"/>
  <c r="K85" i="1"/>
  <c r="J85" i="1"/>
  <c r="G85" i="1"/>
  <c r="D85" i="1"/>
  <c r="P82" i="1"/>
  <c r="L82" i="1"/>
  <c r="K82" i="1"/>
  <c r="J82" i="1"/>
  <c r="G82" i="1"/>
  <c r="D82" i="1"/>
  <c r="P81" i="1"/>
  <c r="L81" i="1"/>
  <c r="K81" i="1"/>
  <c r="J81" i="1"/>
  <c r="G81" i="1"/>
  <c r="D81" i="1"/>
  <c r="P80" i="1"/>
  <c r="L80" i="1"/>
  <c r="K80" i="1"/>
  <c r="J80" i="1"/>
  <c r="G80" i="1"/>
  <c r="D80" i="1"/>
  <c r="P79" i="1"/>
  <c r="L79" i="1"/>
  <c r="K79" i="1"/>
  <c r="J79" i="1"/>
  <c r="G79" i="1"/>
  <c r="D79" i="1"/>
  <c r="P78" i="1"/>
  <c r="L78" i="1"/>
  <c r="K78" i="1"/>
  <c r="J78" i="1"/>
  <c r="G78" i="1"/>
  <c r="D78" i="1"/>
  <c r="P77" i="1"/>
  <c r="L77" i="1"/>
  <c r="K77" i="1"/>
  <c r="J77" i="1"/>
  <c r="G77" i="1"/>
  <c r="D77" i="1"/>
  <c r="K30" i="1"/>
  <c r="P74" i="1"/>
  <c r="P73" i="1"/>
  <c r="P72" i="1"/>
  <c r="P71" i="1"/>
  <c r="P70" i="1"/>
  <c r="P69" i="1"/>
  <c r="P66" i="1"/>
  <c r="P65" i="1"/>
  <c r="P64" i="1"/>
  <c r="P63" i="1"/>
  <c r="P62" i="1"/>
  <c r="P61" i="1"/>
  <c r="P58" i="1"/>
  <c r="P57" i="1"/>
  <c r="P56" i="1"/>
  <c r="P55" i="1"/>
  <c r="P54" i="1"/>
  <c r="P53" i="1"/>
  <c r="P50" i="1"/>
  <c r="P49" i="1"/>
  <c r="P48" i="1"/>
  <c r="P47" i="1"/>
  <c r="P46" i="1"/>
  <c r="P45" i="1"/>
  <c r="P42" i="1"/>
  <c r="P41" i="1"/>
  <c r="P40" i="1"/>
  <c r="P39" i="1"/>
  <c r="P38" i="1"/>
  <c r="P37" i="1"/>
  <c r="P34" i="1"/>
  <c r="P33" i="1"/>
  <c r="P32" i="1"/>
  <c r="P31" i="1"/>
  <c r="P30" i="1"/>
  <c r="P29" i="1"/>
  <c r="P21" i="1"/>
  <c r="L74" i="1"/>
  <c r="K74" i="1"/>
  <c r="L73" i="1"/>
  <c r="K73" i="1"/>
  <c r="L72" i="1"/>
  <c r="K72" i="1"/>
  <c r="M72" i="1" s="1"/>
  <c r="L71" i="1"/>
  <c r="K71" i="1"/>
  <c r="L70" i="1"/>
  <c r="K70" i="1"/>
  <c r="L69" i="1"/>
  <c r="K69" i="1"/>
  <c r="L66" i="1"/>
  <c r="K66" i="1"/>
  <c r="L65" i="1"/>
  <c r="K65" i="1"/>
  <c r="L64" i="1"/>
  <c r="K64" i="1"/>
  <c r="M64" i="1" s="1"/>
  <c r="L63" i="1"/>
  <c r="K63" i="1"/>
  <c r="L62" i="1"/>
  <c r="K62" i="1"/>
  <c r="M62" i="1" s="1"/>
  <c r="L61" i="1"/>
  <c r="K61" i="1"/>
  <c r="M61" i="1" s="1"/>
  <c r="L58" i="1"/>
  <c r="K58" i="1"/>
  <c r="L57" i="1"/>
  <c r="K57" i="1"/>
  <c r="L56" i="1"/>
  <c r="K56" i="1"/>
  <c r="L55" i="1"/>
  <c r="K55" i="1"/>
  <c r="L54" i="1"/>
  <c r="K54" i="1"/>
  <c r="M54" i="1" s="1"/>
  <c r="L53" i="1"/>
  <c r="K53" i="1"/>
  <c r="L50" i="1"/>
  <c r="K50" i="1"/>
  <c r="M50" i="1" s="1"/>
  <c r="L49" i="1"/>
  <c r="K49" i="1"/>
  <c r="M49" i="1" s="1"/>
  <c r="L48" i="1"/>
  <c r="K48" i="1"/>
  <c r="M48" i="1" s="1"/>
  <c r="L47" i="1"/>
  <c r="K47" i="1"/>
  <c r="L46" i="1"/>
  <c r="K46" i="1"/>
  <c r="M46" i="1" s="1"/>
  <c r="L45" i="1"/>
  <c r="K45" i="1"/>
  <c r="M45" i="1" s="1"/>
  <c r="L42" i="1"/>
  <c r="K42" i="1"/>
  <c r="L41" i="1"/>
  <c r="K41" i="1"/>
  <c r="L40" i="1"/>
  <c r="K40" i="1"/>
  <c r="L39" i="1"/>
  <c r="K39" i="1"/>
  <c r="L38" i="1"/>
  <c r="K38" i="1"/>
  <c r="L37" i="1"/>
  <c r="K37" i="1"/>
  <c r="L34" i="1"/>
  <c r="K34" i="1"/>
  <c r="L33" i="1"/>
  <c r="K33" i="1"/>
  <c r="L32" i="1"/>
  <c r="K32" i="1"/>
  <c r="L31" i="1"/>
  <c r="K31" i="1"/>
  <c r="L30" i="1"/>
  <c r="L29" i="1"/>
  <c r="K29" i="1"/>
  <c r="J74" i="1"/>
  <c r="J73" i="1"/>
  <c r="J72" i="1"/>
  <c r="J71" i="1"/>
  <c r="J70" i="1"/>
  <c r="J69" i="1"/>
  <c r="J66" i="1"/>
  <c r="J65" i="1"/>
  <c r="J64" i="1"/>
  <c r="J63" i="1"/>
  <c r="J62" i="1"/>
  <c r="J61" i="1"/>
  <c r="J58" i="1"/>
  <c r="J57" i="1"/>
  <c r="J56" i="1"/>
  <c r="J55" i="1"/>
  <c r="J54" i="1"/>
  <c r="J53" i="1"/>
  <c r="J50" i="1"/>
  <c r="J49" i="1"/>
  <c r="J48" i="1"/>
  <c r="J47" i="1"/>
  <c r="J46" i="1"/>
  <c r="J45" i="1"/>
  <c r="J42" i="1"/>
  <c r="J41" i="1"/>
  <c r="J40" i="1"/>
  <c r="J39" i="1"/>
  <c r="J38" i="1"/>
  <c r="J37" i="1"/>
  <c r="J30" i="1"/>
  <c r="J31" i="1"/>
  <c r="J32" i="1"/>
  <c r="J33" i="1"/>
  <c r="J34" i="1"/>
  <c r="J29" i="1"/>
  <c r="G74" i="1"/>
  <c r="G73" i="1"/>
  <c r="G72" i="1"/>
  <c r="G71" i="1"/>
  <c r="G70" i="1"/>
  <c r="G69" i="1"/>
  <c r="G66" i="1"/>
  <c r="G65" i="1"/>
  <c r="G64" i="1"/>
  <c r="G63" i="1"/>
  <c r="G62" i="1"/>
  <c r="G61" i="1"/>
  <c r="G58" i="1"/>
  <c r="G57" i="1"/>
  <c r="G56" i="1"/>
  <c r="G54" i="1"/>
  <c r="G50" i="1"/>
  <c r="G49" i="1"/>
  <c r="G48" i="1"/>
  <c r="G47" i="1"/>
  <c r="G46" i="1"/>
  <c r="G45" i="1"/>
  <c r="G42" i="1"/>
  <c r="G41" i="1"/>
  <c r="G40" i="1"/>
  <c r="G39" i="1"/>
  <c r="G38" i="1"/>
  <c r="G37" i="1"/>
  <c r="G29" i="1"/>
  <c r="G30" i="1"/>
  <c r="G31" i="1"/>
  <c r="G32" i="1"/>
  <c r="G33" i="1"/>
  <c r="G34" i="1"/>
  <c r="D38" i="1"/>
  <c r="D39" i="1"/>
  <c r="D40" i="1"/>
  <c r="D41" i="1"/>
  <c r="D42" i="1"/>
  <c r="D46" i="1"/>
  <c r="D47" i="1"/>
  <c r="D48" i="1"/>
  <c r="D49" i="1"/>
  <c r="D50" i="1"/>
  <c r="D54" i="1"/>
  <c r="D55" i="1"/>
  <c r="D56" i="1"/>
  <c r="D57" i="1"/>
  <c r="D58" i="1"/>
  <c r="D62" i="1"/>
  <c r="D63" i="1"/>
  <c r="D64" i="1"/>
  <c r="D65" i="1"/>
  <c r="D66" i="1"/>
  <c r="D70" i="1"/>
  <c r="D71" i="1"/>
  <c r="D72" i="1"/>
  <c r="D73" i="1"/>
  <c r="D74" i="1"/>
  <c r="D69" i="1"/>
  <c r="D61" i="1"/>
  <c r="D53" i="1"/>
  <c r="D45" i="1"/>
  <c r="D37" i="1"/>
  <c r="D30" i="1"/>
  <c r="D31" i="1"/>
  <c r="D32" i="1"/>
  <c r="D33" i="1"/>
  <c r="D34" i="1"/>
  <c r="D29" i="1"/>
  <c r="M71" i="1" l="1"/>
  <c r="R71" i="1" s="1"/>
  <c r="M70" i="1"/>
  <c r="M74" i="1"/>
  <c r="R74" i="1" s="1"/>
  <c r="M73" i="1"/>
  <c r="R73" i="1" s="1"/>
  <c r="M69" i="1"/>
  <c r="R69" i="1" s="1"/>
  <c r="R70" i="1"/>
  <c r="R72" i="1"/>
  <c r="M77" i="1"/>
  <c r="M78" i="1"/>
  <c r="R78" i="1" s="1"/>
  <c r="M79" i="1"/>
  <c r="M80" i="1"/>
  <c r="R80" i="1" s="1"/>
  <c r="M81" i="1"/>
  <c r="M82" i="1"/>
  <c r="R82" i="1" s="1"/>
  <c r="M113" i="1"/>
  <c r="R113" i="1" s="1"/>
  <c r="M133" i="1"/>
  <c r="R133" i="1" s="1"/>
  <c r="M134" i="1"/>
  <c r="M135" i="1"/>
  <c r="R135" i="1" s="1"/>
  <c r="M136" i="1"/>
  <c r="M137" i="1"/>
  <c r="M138" i="1"/>
  <c r="M149" i="1"/>
  <c r="R149" i="1" s="1"/>
  <c r="M150" i="1"/>
  <c r="R150" i="1" s="1"/>
  <c r="M151" i="1"/>
  <c r="R151" i="1" s="1"/>
  <c r="M152" i="1"/>
  <c r="M153" i="1"/>
  <c r="R153" i="1" s="1"/>
  <c r="M154" i="1"/>
  <c r="M157" i="1"/>
  <c r="R157" i="1" s="1"/>
  <c r="M158" i="1"/>
  <c r="M159" i="1"/>
  <c r="R159" i="1" s="1"/>
  <c r="M160" i="1"/>
  <c r="R160" i="1" s="1"/>
  <c r="M161" i="1"/>
  <c r="R161" i="1" s="1"/>
  <c r="M162" i="1"/>
  <c r="M165" i="1"/>
  <c r="R165" i="1" s="1"/>
  <c r="M166" i="1"/>
  <c r="M167" i="1"/>
  <c r="R167" i="1" s="1"/>
  <c r="M168" i="1"/>
  <c r="M169" i="1"/>
  <c r="R169" i="1" s="1"/>
  <c r="M170" i="1"/>
  <c r="R170" i="1" s="1"/>
  <c r="M181" i="1"/>
  <c r="R181" i="1" s="1"/>
  <c r="M182" i="1"/>
  <c r="R182" i="1" s="1"/>
  <c r="M183" i="1"/>
  <c r="R183" i="1" s="1"/>
  <c r="M184" i="1"/>
  <c r="M185" i="1"/>
  <c r="R185" i="1" s="1"/>
  <c r="M186" i="1"/>
  <c r="M189" i="1"/>
  <c r="R189" i="1" s="1"/>
  <c r="M190" i="1"/>
  <c r="M191" i="1"/>
  <c r="R191" i="1" s="1"/>
  <c r="M192" i="1"/>
  <c r="R192" i="1" s="1"/>
  <c r="M193" i="1"/>
  <c r="R193" i="1" s="1"/>
  <c r="M194" i="1"/>
  <c r="R194" i="1" s="1"/>
  <c r="M197" i="1"/>
  <c r="R197" i="1" s="1"/>
  <c r="M198" i="1"/>
  <c r="M199" i="1"/>
  <c r="R199" i="1" s="1"/>
  <c r="M200" i="1"/>
  <c r="R200" i="1" s="1"/>
  <c r="M201" i="1"/>
  <c r="R201" i="1" s="1"/>
  <c r="M202" i="1"/>
  <c r="M205" i="1"/>
  <c r="R205" i="1" s="1"/>
  <c r="M206" i="1"/>
  <c r="M207" i="1"/>
  <c r="R207" i="1" s="1"/>
  <c r="M208" i="1"/>
  <c r="M209" i="1"/>
  <c r="R209" i="1" s="1"/>
  <c r="M210" i="1"/>
  <c r="R210" i="1" s="1"/>
  <c r="M213" i="1"/>
  <c r="R213" i="1" s="1"/>
  <c r="M214" i="1"/>
  <c r="R214" i="1" s="1"/>
  <c r="M215" i="1"/>
  <c r="R215" i="1" s="1"/>
  <c r="M216" i="1"/>
  <c r="R216" i="1" s="1"/>
  <c r="M217" i="1"/>
  <c r="R217" i="1" s="1"/>
  <c r="M218" i="1"/>
  <c r="R218" i="1" s="1"/>
  <c r="M221" i="1"/>
  <c r="R221" i="1" s="1"/>
  <c r="M222" i="1"/>
  <c r="R222" i="1" s="1"/>
  <c r="M223" i="1"/>
  <c r="R223" i="1" s="1"/>
  <c r="M224" i="1"/>
  <c r="R224" i="1" s="1"/>
  <c r="M225" i="1"/>
  <c r="R225" i="1" s="1"/>
  <c r="M226" i="1"/>
  <c r="M229" i="1"/>
  <c r="R229" i="1" s="1"/>
  <c r="M230" i="1"/>
  <c r="R230" i="1" s="1"/>
  <c r="M231" i="1"/>
  <c r="R231" i="1" s="1"/>
  <c r="M232" i="1"/>
  <c r="R232" i="1" s="1"/>
  <c r="M233" i="1"/>
  <c r="R233" i="1" s="1"/>
  <c r="M234" i="1"/>
  <c r="R234" i="1" s="1"/>
  <c r="M237" i="1"/>
  <c r="R237" i="1" s="1"/>
  <c r="M238" i="1"/>
  <c r="M239" i="1"/>
  <c r="R239" i="1" s="1"/>
  <c r="M240" i="1"/>
  <c r="R240" i="1" s="1"/>
  <c r="M241" i="1"/>
  <c r="R241" i="1" s="1"/>
  <c r="M242" i="1"/>
  <c r="M245" i="1"/>
  <c r="R245" i="1" s="1"/>
  <c r="M246" i="1"/>
  <c r="M247" i="1"/>
  <c r="R247" i="1" s="1"/>
  <c r="M248" i="1"/>
  <c r="M249" i="1"/>
  <c r="R249" i="1" s="1"/>
  <c r="M250" i="1"/>
  <c r="M253" i="1"/>
  <c r="R253" i="1" s="1"/>
  <c r="M257" i="1"/>
  <c r="R257" i="1" s="1"/>
  <c r="M258" i="1"/>
  <c r="M141" i="1"/>
  <c r="R141" i="1" s="1"/>
  <c r="M128" i="1"/>
  <c r="M127" i="1"/>
  <c r="R127" i="1" s="1"/>
  <c r="M130" i="1"/>
  <c r="M129" i="1"/>
  <c r="R129" i="1" s="1"/>
  <c r="M126" i="1"/>
  <c r="R126" i="1" s="1"/>
  <c r="M125" i="1"/>
  <c r="R125" i="1" s="1"/>
  <c r="M120" i="1"/>
  <c r="M119" i="1"/>
  <c r="R119" i="1" s="1"/>
  <c r="M122" i="1"/>
  <c r="M121" i="1"/>
  <c r="R121" i="1" s="1"/>
  <c r="M118" i="1"/>
  <c r="M117" i="1"/>
  <c r="R117" i="1" s="1"/>
  <c r="M112" i="1"/>
  <c r="R112" i="1" s="1"/>
  <c r="M111" i="1"/>
  <c r="R111" i="1" s="1"/>
  <c r="M114" i="1"/>
  <c r="R114" i="1" s="1"/>
  <c r="M110" i="1"/>
  <c r="R110" i="1" s="1"/>
  <c r="M109" i="1"/>
  <c r="M104" i="1"/>
  <c r="R103" i="1"/>
  <c r="M106" i="1"/>
  <c r="M102" i="1"/>
  <c r="R102" i="1" s="1"/>
  <c r="M101" i="1"/>
  <c r="R101" i="1" s="1"/>
  <c r="M98" i="1"/>
  <c r="R98" i="1" s="1"/>
  <c r="M97" i="1"/>
  <c r="R97" i="1" s="1"/>
  <c r="M94" i="1"/>
  <c r="M93" i="1"/>
  <c r="R93" i="1" s="1"/>
  <c r="M88" i="1"/>
  <c r="M87" i="1"/>
  <c r="M90" i="1"/>
  <c r="R90" i="1" s="1"/>
  <c r="M89" i="1"/>
  <c r="R89" i="1" s="1"/>
  <c r="M86" i="1"/>
  <c r="M85" i="1"/>
  <c r="M66" i="1"/>
  <c r="R66" i="1" s="1"/>
  <c r="R64" i="1"/>
  <c r="R62" i="1"/>
  <c r="M65" i="1"/>
  <c r="R65" i="1" s="1"/>
  <c r="M63" i="1"/>
  <c r="R63" i="1" s="1"/>
  <c r="R61" i="1"/>
  <c r="M57" i="1"/>
  <c r="M58" i="1"/>
  <c r="R58" i="1" s="1"/>
  <c r="R57" i="1"/>
  <c r="M56" i="1"/>
  <c r="R56" i="1" s="1"/>
  <c r="M55" i="1"/>
  <c r="R55" i="1"/>
  <c r="R54" i="1"/>
  <c r="M53" i="1"/>
  <c r="R53" i="1" s="1"/>
  <c r="R50" i="1"/>
  <c r="R49" i="1"/>
  <c r="R48" i="1"/>
  <c r="M47" i="1"/>
  <c r="R47" i="1" s="1"/>
  <c r="R46" i="1"/>
  <c r="R45" i="1"/>
  <c r="R254" i="1"/>
  <c r="R256" i="1"/>
  <c r="R258" i="1"/>
  <c r="R246" i="1"/>
  <c r="R248" i="1"/>
  <c r="R250" i="1"/>
  <c r="R238" i="1"/>
  <c r="R242" i="1"/>
  <c r="R226" i="1"/>
  <c r="R206" i="1"/>
  <c r="R208" i="1"/>
  <c r="R198" i="1"/>
  <c r="R202" i="1"/>
  <c r="R190" i="1"/>
  <c r="R184" i="1"/>
  <c r="R186" i="1"/>
  <c r="M173" i="1"/>
  <c r="R173" i="1" s="1"/>
  <c r="M174" i="1"/>
  <c r="R174" i="1" s="1"/>
  <c r="M175" i="1"/>
  <c r="M176" i="1"/>
  <c r="M177" i="1"/>
  <c r="R177" i="1" s="1"/>
  <c r="M178" i="1"/>
  <c r="R178" i="1" s="1"/>
  <c r="R175" i="1"/>
  <c r="R176" i="1"/>
  <c r="R166" i="1"/>
  <c r="R168" i="1"/>
  <c r="R158" i="1"/>
  <c r="R162" i="1"/>
  <c r="R152" i="1"/>
  <c r="R154" i="1"/>
  <c r="R142" i="1"/>
  <c r="R143" i="1"/>
  <c r="R144" i="1"/>
  <c r="R145" i="1"/>
  <c r="R146" i="1"/>
  <c r="R134" i="1"/>
  <c r="R136" i="1"/>
  <c r="R137" i="1"/>
  <c r="R138" i="1"/>
  <c r="R128" i="1"/>
  <c r="R130" i="1"/>
  <c r="R118" i="1"/>
  <c r="R120" i="1"/>
  <c r="R122" i="1"/>
  <c r="R109" i="1"/>
  <c r="R104" i="1"/>
  <c r="R105" i="1"/>
  <c r="R106" i="1"/>
  <c r="R94" i="1"/>
  <c r="R85" i="1"/>
  <c r="R86" i="1"/>
  <c r="R87" i="1"/>
  <c r="R88" i="1"/>
  <c r="R77" i="1"/>
  <c r="R79" i="1"/>
  <c r="R81" i="1"/>
  <c r="M29" i="1"/>
  <c r="R29" i="1" s="1"/>
  <c r="M42" i="1"/>
  <c r="R42" i="1" s="1"/>
  <c r="M41" i="1"/>
  <c r="R41" i="1" s="1"/>
  <c r="M40" i="1"/>
  <c r="R40" i="1" s="1"/>
  <c r="M39" i="1"/>
  <c r="R39" i="1" s="1"/>
  <c r="M38" i="1"/>
  <c r="R38" i="1" s="1"/>
  <c r="M37" i="1"/>
  <c r="R37" i="1" s="1"/>
  <c r="M34" i="1"/>
  <c r="R34" i="1" s="1"/>
  <c r="M33" i="1"/>
  <c r="R33" i="1" s="1"/>
  <c r="M32" i="1"/>
  <c r="R32" i="1" s="1"/>
  <c r="M31" i="1"/>
  <c r="R31" i="1" s="1"/>
  <c r="M30" i="1"/>
  <c r="R30" i="1" s="1"/>
  <c r="L10" i="1"/>
  <c r="L9" i="1"/>
  <c r="L8" i="1"/>
  <c r="L7" i="1"/>
  <c r="L6" i="1"/>
  <c r="K10" i="1"/>
  <c r="K9" i="1"/>
  <c r="K8" i="1"/>
  <c r="K6" i="1"/>
  <c r="K7" i="1"/>
  <c r="J21" i="1"/>
  <c r="D22" i="1"/>
  <c r="D23" i="1"/>
  <c r="D24" i="1"/>
  <c r="D25" i="1"/>
  <c r="D26" i="1"/>
  <c r="D21" i="1"/>
  <c r="D14" i="1"/>
  <c r="D15" i="1"/>
  <c r="D16" i="1"/>
  <c r="D17" i="1"/>
  <c r="D18" i="1"/>
  <c r="D13" i="1"/>
  <c r="D6" i="1"/>
  <c r="D7" i="1"/>
  <c r="D8" i="1"/>
  <c r="D9" i="1"/>
  <c r="D10" i="1"/>
  <c r="D5" i="1"/>
  <c r="K23" i="1"/>
  <c r="K24" i="1"/>
  <c r="K25" i="1"/>
  <c r="K26" i="1"/>
  <c r="G24" i="1"/>
  <c r="K22" i="1"/>
  <c r="L22" i="1"/>
  <c r="L23" i="1"/>
  <c r="L24" i="1"/>
  <c r="L25" i="1"/>
  <c r="L26" i="1"/>
  <c r="L21" i="1"/>
  <c r="K21" i="1"/>
  <c r="L14" i="1"/>
  <c r="L15" i="1"/>
  <c r="L16" i="1"/>
  <c r="L17" i="1"/>
  <c r="L18" i="1"/>
  <c r="K14" i="1"/>
  <c r="K15" i="1"/>
  <c r="K16" i="1"/>
  <c r="K17" i="1"/>
  <c r="K18" i="1"/>
  <c r="L13" i="1"/>
  <c r="K13" i="1"/>
  <c r="P13" i="1"/>
  <c r="P14" i="1"/>
  <c r="P15" i="1"/>
  <c r="P16" i="1"/>
  <c r="P17" i="1"/>
  <c r="P18" i="1"/>
  <c r="P22" i="1"/>
  <c r="P23" i="1"/>
  <c r="P24" i="1"/>
  <c r="P25" i="1"/>
  <c r="P26" i="1"/>
  <c r="J13" i="1"/>
  <c r="J14" i="1"/>
  <c r="J15" i="1"/>
  <c r="J16" i="1"/>
  <c r="J17" i="1"/>
  <c r="J18" i="1"/>
  <c r="J22" i="1"/>
  <c r="J23" i="1"/>
  <c r="J24" i="1"/>
  <c r="J25" i="1"/>
  <c r="J26" i="1"/>
  <c r="G21" i="1"/>
  <c r="G22" i="1"/>
  <c r="G23" i="1"/>
  <c r="G25" i="1"/>
  <c r="G26" i="1"/>
  <c r="G6" i="1"/>
  <c r="G7" i="1"/>
  <c r="G8" i="1"/>
  <c r="G9" i="1"/>
  <c r="G10" i="1"/>
  <c r="G13" i="1"/>
  <c r="G14" i="1"/>
  <c r="G15" i="1"/>
  <c r="G16" i="1"/>
  <c r="G17" i="1"/>
  <c r="G18" i="1"/>
  <c r="G5" i="1"/>
  <c r="M13" i="1" l="1"/>
  <c r="M25" i="1"/>
  <c r="M23" i="1"/>
  <c r="M22" i="1"/>
  <c r="M26" i="1"/>
  <c r="R26" i="1"/>
  <c r="M24" i="1"/>
  <c r="R24" i="1" s="1"/>
  <c r="M18" i="1"/>
  <c r="M16" i="1"/>
  <c r="M17" i="1"/>
  <c r="R17" i="1" s="1"/>
  <c r="M15" i="1"/>
  <c r="R15" i="1" s="1"/>
  <c r="M21" i="1"/>
  <c r="R21" i="1" s="1"/>
  <c r="R25" i="1"/>
  <c r="R23" i="1"/>
  <c r="R22" i="1"/>
  <c r="R18" i="1"/>
  <c r="R16" i="1"/>
  <c r="M14" i="1"/>
  <c r="R14" i="1" s="1"/>
  <c r="R13" i="1"/>
  <c r="P6" i="1"/>
  <c r="P7" i="1"/>
  <c r="P8" i="1"/>
  <c r="P9" i="1"/>
  <c r="P10" i="1"/>
  <c r="M6" i="1"/>
  <c r="M7" i="1"/>
  <c r="M8" i="1"/>
  <c r="M9" i="1"/>
  <c r="M10" i="1"/>
  <c r="J6" i="1"/>
  <c r="J7" i="1"/>
  <c r="J8" i="1"/>
  <c r="J9" i="1"/>
  <c r="J10" i="1"/>
  <c r="P5" i="1"/>
  <c r="L5" i="1"/>
  <c r="K5" i="1"/>
  <c r="J5" i="1"/>
  <c r="R9" i="1" l="1"/>
  <c r="R7" i="1"/>
  <c r="M5" i="1"/>
  <c r="R5" i="1" s="1"/>
  <c r="R6" i="1"/>
  <c r="R10" i="1"/>
  <c r="R8" i="1"/>
</calcChain>
</file>

<file path=xl/sharedStrings.xml><?xml version="1.0" encoding="utf-8"?>
<sst xmlns="http://schemas.openxmlformats.org/spreadsheetml/2006/main" count="359" uniqueCount="143">
  <si>
    <t>ЧИСЛО РОДИВШИХСЯ</t>
  </si>
  <si>
    <t>Законнорожденных</t>
  </si>
  <si>
    <t>Незаконнорожденных</t>
  </si>
  <si>
    <t>ВСЕГО</t>
  </si>
  <si>
    <t>ЧИСЛО УМЕРШИХ</t>
  </si>
  <si>
    <t>Муж.пол</t>
  </si>
  <si>
    <t>Об.пол.</t>
  </si>
  <si>
    <t>Жен. пол</t>
  </si>
  <si>
    <t>ЧИСЛО БРАКОВ</t>
  </si>
  <si>
    <t xml:space="preserve">прибыль/убыль </t>
  </si>
  <si>
    <t>Барнаульский уезд</t>
  </si>
  <si>
    <t>Кузнецк</t>
  </si>
  <si>
    <t>Кузнецкий уезд</t>
  </si>
  <si>
    <t>Бийск</t>
  </si>
  <si>
    <t>Бийский уезд</t>
  </si>
  <si>
    <t>Барнаул</t>
  </si>
  <si>
    <t>Примечание</t>
  </si>
  <si>
    <t>в графе "прибыль/убыль" указано 5261</t>
  </si>
  <si>
    <t>1882 г.</t>
  </si>
  <si>
    <t>1881 г.</t>
  </si>
  <si>
    <t>1883 г.</t>
  </si>
  <si>
    <t>ЧИСЛО ЖИТЕЛЕЙ</t>
  </si>
  <si>
    <t>1884 г.</t>
  </si>
  <si>
    <t>1885 г.</t>
  </si>
  <si>
    <t>1886 г.</t>
  </si>
  <si>
    <t>1887 г.</t>
  </si>
  <si>
    <t>1888 г.</t>
  </si>
  <si>
    <t>1889 г.</t>
  </si>
  <si>
    <t>1890 г.</t>
  </si>
  <si>
    <t>1891 г.</t>
  </si>
  <si>
    <t>1892 г.</t>
  </si>
  <si>
    <t>1893 г.</t>
  </si>
  <si>
    <t>1894 г.</t>
  </si>
  <si>
    <t>1895г.</t>
  </si>
  <si>
    <t>1896 г.</t>
  </si>
  <si>
    <t>1897 г.</t>
  </si>
  <si>
    <t>1898 г.</t>
  </si>
  <si>
    <t>1899 г.</t>
  </si>
  <si>
    <t>1900 г.</t>
  </si>
  <si>
    <t>1901 г.</t>
  </si>
  <si>
    <t>1902 г.</t>
  </si>
  <si>
    <t>1903 г.</t>
  </si>
  <si>
    <t>1904 г.</t>
  </si>
  <si>
    <t>1905 г.</t>
  </si>
  <si>
    <t>1906 г.</t>
  </si>
  <si>
    <t>1907 г.</t>
  </si>
  <si>
    <t>1908 г.</t>
  </si>
  <si>
    <t>1909 г.</t>
  </si>
  <si>
    <t>1910 г.</t>
  </si>
  <si>
    <t>1911 г.</t>
  </si>
  <si>
    <t>1912 г.</t>
  </si>
  <si>
    <t>в графе "родившиеся/законнорожд./об.пол." ошибочно указано 1036</t>
  </si>
  <si>
    <t>в графе "Родившиеся/законнорожд./об.пол." указано 6878</t>
  </si>
  <si>
    <t>в графе "родившиеся/всего/об.пол." указано 26767</t>
  </si>
  <si>
    <t>в графе "Родившиеся/Всего/муж.пол." указано 501, соотв. "Рожд./всего/об.пол."  869, "прибыль" +15</t>
  </si>
  <si>
    <t>в графе "Родившиеся/всего/муж.пол" указано 3180, соотв. "Родившиеся/всего/об.пол." 6283, "прибыль/убыль"  3149.</t>
  </si>
  <si>
    <t>в графе "Родившиеся/всего/муж.пол" указано 515, соотв. "Родившиеся/всего/об.пол." 1040.</t>
  </si>
  <si>
    <t>в графе "Родившиеся/всего/муж.пол" указано 399, соотв. "Родившиеся/всего/об.пол." 823, "прибыль/убыль"  175.</t>
  </si>
  <si>
    <t>в графе "Умершие/об.пол." указано 4845, соотв. "прибыль/убыль"  4739.</t>
  </si>
  <si>
    <t>в графе "Родившиеся/Незаконнорожд./жен.пол" указано 0</t>
  </si>
  <si>
    <t>число браков, родившихся/умерших показано по православному населению</t>
  </si>
  <si>
    <t>в графе "Родившиеся/всего/муж.пол" указано 882.</t>
  </si>
  <si>
    <t>в графе "Родившиеся/всего/жен.пол" указано 12837.</t>
  </si>
  <si>
    <t>в графе "Умершие/об.пол" указано 4011, соотв. "прибыль/убыль"  4927.</t>
  </si>
  <si>
    <t>в графе "Родившиеся/всего/жен.пол" указано 813.</t>
  </si>
  <si>
    <t>в графе "Родившиеся/Законнорожд./об.пол." указано 40711, соотв. "Родившиеся/всего/об.пол" 41884.</t>
  </si>
  <si>
    <t>в графе "число жителей/об.пол." указано 10217</t>
  </si>
  <si>
    <t>в графе "число жителей/об.пол." ошибочно указано 188261</t>
  </si>
  <si>
    <t>в графе "Родившиеся/законнорожд./об.пол." ошибочно указано 54849</t>
  </si>
  <si>
    <t>в графе "Родившиеся/незаконнорожд./жен.пол." указано 878, вероятно, ошибочно.</t>
  </si>
  <si>
    <t>в графе "Родившиеся/Законнорожд./жен.пол." указано 755, вероятно, ошибочно.</t>
  </si>
  <si>
    <t>в графе "Родившиеся/Всего/муж.пол." ошибочно указано 12075.</t>
  </si>
  <si>
    <t>*таблица числа жителей помещена в тексте "Обзора…", с. 3.</t>
  </si>
  <si>
    <t>*таблица числа жителей помещена в тексте "Обзора…", с. 2.</t>
  </si>
  <si>
    <t>в "Обзоре… за 1907 г." указано, что число жителей Бийского уезда в 1906 г. указано ошибочно, в действительности оно составляло 369113 чел., а не 403038.</t>
  </si>
  <si>
    <t>Число браков, родившихся/умерших показано по православному населению</t>
  </si>
  <si>
    <t>число жителей указано по уездам, включая города</t>
  </si>
  <si>
    <t>*таблица числа жителей помещена в тексте "Обзора…", с.1</t>
  </si>
  <si>
    <t>в графе "Умершие/м.п." указано 1240.</t>
  </si>
  <si>
    <t>в графе "Родившиеся/всего/муж.пол" указано 4316, соотв. "Родившиеся/всего/об.пол." 8641, "прибыль/убыль"  3523.</t>
  </si>
  <si>
    <t>*таблица числа жителей помещена в тексте "Обзора…", с. 5</t>
  </si>
  <si>
    <t>в графе "Родившиеся/незаконнорожд./об.пол." указано 730, соотв. "Родившиеся/всего/ж.п." 12594, "Родившиеся/всего/об.пол." 25608, "прибыль/убыль"  10939.</t>
  </si>
  <si>
    <t>в графе "Родившиеся/законнорожд./об.пол." указано 18715, соотв. "Родившиеся/всего/ж.п." 9734, "Родившиеся/всего/об.пол." 19661, "прибыль/убыль"  7289.</t>
  </si>
  <si>
    <t>Источники</t>
  </si>
  <si>
    <t>1913-1917</t>
  </si>
  <si>
    <t>Обзоры не выявлены</t>
  </si>
  <si>
    <t>Обзор не выявлен</t>
  </si>
  <si>
    <t xml:space="preserve">Обзор Томской губернии за 1881 год. Томск: Губернская типография, 1882. </t>
  </si>
  <si>
    <t>https://elib.tomsk.ru/purl/1-5/</t>
  </si>
  <si>
    <t xml:space="preserve">Обзор Томской губернии за 1882 год. Томск : Губернская типография, 1883. </t>
  </si>
  <si>
    <t>https://elib.tomsk.ru/purl/1-7/</t>
  </si>
  <si>
    <t>Обзор Томской губернии за 1883 год Томск: Губернская типография, 1884.</t>
  </si>
  <si>
    <t>https://www.elib.tomsk.ru/purl/1-529/</t>
  </si>
  <si>
    <t>Обзор Томской губернии за 1884 год. Томск: Губернская типография, 1885.</t>
  </si>
  <si>
    <t>https://www.elib.tomsk.ru/purl/1-524/</t>
  </si>
  <si>
    <t>Обзор Томской губернии за 1885 год. Томск: Губернская типография, 1886.</t>
  </si>
  <si>
    <t>https://www.elib.tomsk.ru/purl/1-525/</t>
  </si>
  <si>
    <t>Обзор Томской губернии за 1893 год. Томск: Губернская типография, 1894.</t>
  </si>
  <si>
    <t>http://istmat.info/files/uploads/55339/obzor_tomskoy_gubernii_za_1893_god.pdf</t>
  </si>
  <si>
    <t>Обзор Томской губернии за 1895 год. Томск: Губернская типография, 1896.</t>
  </si>
  <si>
    <t>https://www.elib.tomsk.ru/purl/1-534/</t>
  </si>
  <si>
    <t>https://www.elib.tomsk.ru/purl/1-1167/</t>
  </si>
  <si>
    <t>https://www.elib.tomsk.ru/purl/1-1171/</t>
  </si>
  <si>
    <t>https://www.elib.tomsk.ru/purl/1-1172/</t>
  </si>
  <si>
    <t>https://www.elib.tomsk.ru/purl/1-1168/</t>
  </si>
  <si>
    <t xml:space="preserve">https://www.elib.tomsk.ru/purl/1-1169/ </t>
  </si>
  <si>
    <t>https://www.elib.tomsk.ru/purl/1-1170/</t>
  </si>
  <si>
    <t>https://www.elib.tomsk.ru/purl/1-1173/</t>
  </si>
  <si>
    <t>Обзор Томской губернии за 1907 г. Томск, 1909.</t>
  </si>
  <si>
    <t>http://elib.shpl.ru/ru/nodes/41519-za-1907-god-1909</t>
  </si>
  <si>
    <t xml:space="preserve">Обзор Томской губернии за 1908 г. Томск, 1909. </t>
  </si>
  <si>
    <t xml:space="preserve">https://www.elib.tomsk.ru/purl/1-1176/ </t>
  </si>
  <si>
    <t xml:space="preserve">Обзор Томской губернии за 1909 г. Томск, 1910. </t>
  </si>
  <si>
    <t xml:space="preserve">https://www.elib.tomsk.ru/purl/1-1175/ </t>
  </si>
  <si>
    <t>Обзор Томской губернии за 1910 г. Томск, 1912.</t>
  </si>
  <si>
    <t xml:space="preserve">https://www.elib.tomsk.ru/purl/1-1177/ </t>
  </si>
  <si>
    <t>Обзор Томской губернии за 1912 год. Томск : Типография Губернского Управления, 1914.</t>
  </si>
  <si>
    <t>https://elibrary.ngonb.ru/catalog/4178/37382/</t>
  </si>
  <si>
    <t>http://poisk.ngonb.ru/flip236/dom%20dly%20uma/14/45944-%D0%9E%D0%B1%D0%B7%D0%BE%D1%80%20%D0%A2%D0%BE%D0%BC%D1%81%D0%BA%D0%BE%D0%B9%20%D0%B3%D1%83%D0%B1%D0%B5%D1%80%D0%BD%D0%B8%D0%B8%20%D0%B7%D0%B0%201897%20%D0%B3%D0%BE%D0%B4%20-%201897/3/</t>
  </si>
  <si>
    <t>Обзор Томской губернии за 1894 год. Томск, 1895.</t>
  </si>
  <si>
    <t>https://book-olds.ru/BookLibrary/99001_Obzor-Tomskoy-gub/1895.-Obzor-Tomskoy-gubernii-za-1894-god.html</t>
  </si>
  <si>
    <t>https://book-olds.ru/BookLibrary/99001_Obzor-Tomskoy-gub/1893.-Obzor-Tomskoy-gubernii-za-1892-god.html</t>
  </si>
  <si>
    <t>Обзор Томской губернии за 1892 год. Томск, 1893.</t>
  </si>
  <si>
    <t>https://istmat.org/node/55339</t>
  </si>
  <si>
    <t>Обзор Томской губернии за 1891 год. Томск, 1892.</t>
  </si>
  <si>
    <t>http://poisk.ngonb.ru/flip236/dom%20dly%20uma/14/45939_%D0%9E%D0%B1%D0%B7%D0%BE%D1%80%20%D0%A2%D0%BE%D0%BC%D1%81%D0%BA%D0%BE%D0%B9%20%D0%B3%D1%83%D0%B1%D0%B5%D1%80%D0%BD%D0%B8%D0%B8%20%D0%B7%D0%B0%201890%20%D0%B3%D0%BE%D0%B4%20-%201891/84-85/</t>
  </si>
  <si>
    <t>Обзор Томской губернии за 1890 год. Томск, 1891.</t>
  </si>
  <si>
    <t>Обзор Томской губернии за 1889 год. Томск, 1890.</t>
  </si>
  <si>
    <t>Печатный экземпляр РНБ</t>
  </si>
  <si>
    <t>https://www.elib.tomsk.ru/purl/1-528/</t>
  </si>
  <si>
    <t>https://www.elib.tomsk.ru/purl/1-527/</t>
  </si>
  <si>
    <t>https://www.elib.tomsk.ru/purl/1-526/</t>
  </si>
  <si>
    <t>Обзор Томской губернии за 1886 год. Томск : Губернская типография, 1887. </t>
  </si>
  <si>
    <t>Обзор Томской губернии за 1887 год. Томск : Типография губернского правления, 1889. </t>
  </si>
  <si>
    <t>Обзор Томской губернии за 1888 год. Томск : Типография губернского правления, 1889.</t>
  </si>
  <si>
    <t>Обзор Томской губернии за 1896 год. Томск : Губернская типография, 1897.</t>
  </si>
  <si>
    <t>Обзор Томской губернии за 1897 год. Томск, 1897.</t>
  </si>
  <si>
    <t>Обзор Томской губернии за 1898 год.Томск : Типография губернского правления, 1899.</t>
  </si>
  <si>
    <t>Обзор Томской губернии за 1902 год. Томск : Губернская типография, 1904.</t>
  </si>
  <si>
    <t>Обзор Томской губернии за 1903 год. Томск : Товарищество "Печатня С. П. Яковлева", 1904.</t>
  </si>
  <si>
    <t>Обзор Томской губернии за 1904 год. Томск : Товарищество "Печатня С. П. Яковлева", 1905.</t>
  </si>
  <si>
    <t>Обзор Томской губернии за 1905 год. Томск : Губернская типография, 1906.</t>
  </si>
  <si>
    <t>Обзор Томской губернии за 1906 год. Томск : Губернская типография, 1907.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</si>
</sst>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21212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4" borderId="0" xfId="0" applyFill="1"/>
    <xf numFmtId="0" fontId="0" fillId="3" borderId="2" xfId="0" applyFill="1" applyBorder="1"/>
    <xf numFmtId="0" fontId="0" fillId="3" borderId="0" xfId="0" applyFill="1" applyBorder="1"/>
    <xf numFmtId="0" fontId="0" fillId="3" borderId="3" xfId="0" applyFill="1" applyBorder="1"/>
    <xf numFmtId="0" fontId="0" fillId="0" borderId="0" xfId="0" applyBorder="1"/>
    <xf numFmtId="0" fontId="0" fillId="0" borderId="3" xfId="0" applyBorder="1"/>
    <xf numFmtId="0" fontId="0" fillId="4" borderId="0" xfId="0" applyFill="1" applyBorder="1"/>
    <xf numFmtId="0" fontId="0" fillId="4" borderId="3" xfId="0" applyFill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4" borderId="4" xfId="0" applyFill="1" applyBorder="1"/>
    <xf numFmtId="0" fontId="0" fillId="4" borderId="5" xfId="0" applyFill="1" applyBorder="1"/>
    <xf numFmtId="0" fontId="0" fillId="0" borderId="5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Fill="1" applyBorder="1"/>
    <xf numFmtId="0" fontId="0" fillId="0" borderId="0" xfId="0" applyBorder="1"/>
    <xf numFmtId="0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11" xfId="0" applyBorder="1"/>
    <xf numFmtId="0" fontId="0" fillId="4" borderId="11" xfId="0" applyFill="1" applyBorder="1"/>
    <xf numFmtId="0" fontId="0" fillId="0" borderId="11" xfId="0" applyFill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6" xfId="0" applyBorder="1"/>
    <xf numFmtId="0" fontId="0" fillId="4" borderId="4" xfId="0" applyFill="1" applyBorder="1" applyAlignment="1"/>
    <xf numFmtId="0" fontId="0" fillId="4" borderId="0" xfId="0" applyFill="1" applyBorder="1" applyAlignment="1"/>
    <xf numFmtId="0" fontId="0" fillId="4" borderId="5" xfId="0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lib.tomsk.ru/purl/1-1172/" TargetMode="External"/><Relationship Id="rId13" Type="http://schemas.openxmlformats.org/officeDocument/2006/relationships/hyperlink" Target="http://elib.shpl.ru/ru/nodes/41519-za-1907-god-1909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elib.tomsk.ru/purl/1-529/" TargetMode="External"/><Relationship Id="rId7" Type="http://schemas.openxmlformats.org/officeDocument/2006/relationships/hyperlink" Target="https://www.elib.tomsk.ru/purl/1-1167/" TargetMode="External"/><Relationship Id="rId12" Type="http://schemas.openxmlformats.org/officeDocument/2006/relationships/hyperlink" Target="https://www.elib.tomsk.ru/purl/1-1173/" TargetMode="External"/><Relationship Id="rId17" Type="http://schemas.openxmlformats.org/officeDocument/2006/relationships/hyperlink" Target="https://www.elib.tomsk.ru/purl/1-528/" TargetMode="External"/><Relationship Id="rId2" Type="http://schemas.openxmlformats.org/officeDocument/2006/relationships/hyperlink" Target="https://elib.tomsk.ru/purl/1-7/" TargetMode="External"/><Relationship Id="rId16" Type="http://schemas.openxmlformats.org/officeDocument/2006/relationships/hyperlink" Target="https://www.elib.tomsk.ru/purl/1-1177/" TargetMode="External"/><Relationship Id="rId1" Type="http://schemas.openxmlformats.org/officeDocument/2006/relationships/hyperlink" Target="https://elib.tomsk.ru/purl/1-5/" TargetMode="External"/><Relationship Id="rId6" Type="http://schemas.openxmlformats.org/officeDocument/2006/relationships/hyperlink" Target="http://istmat.info/files/uploads/55339/obzor_tomskoy_gubernii_za_1893_god.pdf" TargetMode="External"/><Relationship Id="rId11" Type="http://schemas.openxmlformats.org/officeDocument/2006/relationships/hyperlink" Target="https://www.elib.tomsk.ru/purl/1-1170/" TargetMode="External"/><Relationship Id="rId5" Type="http://schemas.openxmlformats.org/officeDocument/2006/relationships/hyperlink" Target="https://www.elib.tomsk.ru/purl/1-525/" TargetMode="External"/><Relationship Id="rId15" Type="http://schemas.openxmlformats.org/officeDocument/2006/relationships/hyperlink" Target="https://www.elib.tomsk.ru/purl/1-1175/" TargetMode="External"/><Relationship Id="rId10" Type="http://schemas.openxmlformats.org/officeDocument/2006/relationships/hyperlink" Target="https://www.elib.tomsk.ru/purl/1-1169/" TargetMode="External"/><Relationship Id="rId4" Type="http://schemas.openxmlformats.org/officeDocument/2006/relationships/hyperlink" Target="https://www.elib.tomsk.ru/purl/1-524/" TargetMode="External"/><Relationship Id="rId9" Type="http://schemas.openxmlformats.org/officeDocument/2006/relationships/hyperlink" Target="https://www.elib.tomsk.ru/purl/1-1168/" TargetMode="External"/><Relationship Id="rId14" Type="http://schemas.openxmlformats.org/officeDocument/2006/relationships/hyperlink" Target="https://www.elib.tomsk.ru/purl/1-1176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62C9-A1BB-4313-8CCE-8C43EB48C49C}">
  <dimension ref="A2:C64"/>
  <sheetViews>
    <sheetView tabSelected="1" workbookViewId="0">
      <selection activeCell="B14" sqref="B14"/>
    </sheetView>
  </sheetViews>
  <sheetFormatPr defaultRowHeight="13" x14ac:dyDescent="0.3"/>
  <cols>
    <col min="1" max="1" width="9.26953125" style="70" customWidth="1"/>
    <col min="2" max="2" width="77.08984375" style="70" customWidth="1"/>
    <col min="3" max="3" width="24.6328125" style="70" customWidth="1"/>
    <col min="4" max="16384" width="8.7265625" style="70"/>
  </cols>
  <sheetData>
    <row r="2" spans="1:3" s="70" customFormat="1" x14ac:dyDescent="0.3">
      <c r="B2" s="70" t="s">
        <v>83</v>
      </c>
    </row>
    <row r="3" spans="1:3" s="70" customFormat="1" x14ac:dyDescent="0.3">
      <c r="A3" s="70">
        <v>1881</v>
      </c>
      <c r="B3" s="70" t="s">
        <v>87</v>
      </c>
      <c r="C3" s="71" t="s">
        <v>88</v>
      </c>
    </row>
    <row r="4" spans="1:3" s="70" customFormat="1" x14ac:dyDescent="0.3">
      <c r="A4" s="70">
        <v>1882</v>
      </c>
      <c r="B4" s="70" t="s">
        <v>89</v>
      </c>
      <c r="C4" s="71" t="s">
        <v>90</v>
      </c>
    </row>
    <row r="5" spans="1:3" s="70" customFormat="1" x14ac:dyDescent="0.3">
      <c r="A5" s="70">
        <v>1883</v>
      </c>
      <c r="B5" s="70" t="s">
        <v>91</v>
      </c>
      <c r="C5" s="71" t="s">
        <v>92</v>
      </c>
    </row>
    <row r="6" spans="1:3" s="70" customFormat="1" x14ac:dyDescent="0.3">
      <c r="A6" s="70">
        <v>1884</v>
      </c>
      <c r="B6" s="70" t="s">
        <v>93</v>
      </c>
      <c r="C6" s="71" t="s">
        <v>94</v>
      </c>
    </row>
    <row r="7" spans="1:3" s="70" customFormat="1" x14ac:dyDescent="0.3">
      <c r="A7" s="70">
        <v>1885</v>
      </c>
      <c r="B7" s="72" t="s">
        <v>95</v>
      </c>
      <c r="C7" s="71" t="s">
        <v>96</v>
      </c>
    </row>
    <row r="8" spans="1:3" s="70" customFormat="1" x14ac:dyDescent="0.3">
      <c r="A8" s="70">
        <v>1886</v>
      </c>
      <c r="B8" s="72" t="s">
        <v>132</v>
      </c>
      <c r="C8" s="70" t="s">
        <v>131</v>
      </c>
    </row>
    <row r="9" spans="1:3" s="70" customFormat="1" x14ac:dyDescent="0.3">
      <c r="A9" s="70">
        <v>1887</v>
      </c>
      <c r="B9" s="72" t="s">
        <v>133</v>
      </c>
      <c r="C9" s="70" t="s">
        <v>130</v>
      </c>
    </row>
    <row r="10" spans="1:3" s="70" customFormat="1" x14ac:dyDescent="0.3">
      <c r="A10" s="70">
        <v>1888</v>
      </c>
      <c r="B10" s="72" t="s">
        <v>134</v>
      </c>
      <c r="C10" s="71" t="s">
        <v>129</v>
      </c>
    </row>
    <row r="11" spans="1:3" s="70" customFormat="1" x14ac:dyDescent="0.3">
      <c r="A11" s="70">
        <v>1889</v>
      </c>
      <c r="B11" s="73" t="s">
        <v>127</v>
      </c>
      <c r="C11" s="70" t="s">
        <v>128</v>
      </c>
    </row>
    <row r="12" spans="1:3" s="70" customFormat="1" x14ac:dyDescent="0.3">
      <c r="A12" s="70">
        <v>1890</v>
      </c>
      <c r="B12" s="73" t="s">
        <v>126</v>
      </c>
      <c r="C12" s="70" t="s">
        <v>125</v>
      </c>
    </row>
    <row r="13" spans="1:3" s="70" customFormat="1" x14ac:dyDescent="0.3">
      <c r="A13" s="70">
        <v>1891</v>
      </c>
      <c r="B13" s="73" t="s">
        <v>124</v>
      </c>
      <c r="C13" s="70" t="s">
        <v>123</v>
      </c>
    </row>
    <row r="14" spans="1:3" s="70" customFormat="1" x14ac:dyDescent="0.3">
      <c r="A14" s="70">
        <v>1892</v>
      </c>
      <c r="B14" s="73" t="s">
        <v>122</v>
      </c>
      <c r="C14" s="70" t="s">
        <v>121</v>
      </c>
    </row>
    <row r="15" spans="1:3" s="70" customFormat="1" x14ac:dyDescent="0.3">
      <c r="A15" s="70">
        <v>1893</v>
      </c>
      <c r="B15" s="70" t="s">
        <v>97</v>
      </c>
      <c r="C15" s="71" t="s">
        <v>98</v>
      </c>
    </row>
    <row r="16" spans="1:3" s="70" customFormat="1" x14ac:dyDescent="0.3">
      <c r="A16" s="70">
        <v>1894</v>
      </c>
      <c r="B16" s="73" t="s">
        <v>119</v>
      </c>
      <c r="C16" s="70" t="s">
        <v>120</v>
      </c>
    </row>
    <row r="17" spans="1:3" s="70" customFormat="1" x14ac:dyDescent="0.3">
      <c r="A17" s="70">
        <v>1895</v>
      </c>
      <c r="B17" s="70" t="s">
        <v>99</v>
      </c>
      <c r="C17" s="70" t="s">
        <v>100</v>
      </c>
    </row>
    <row r="18" spans="1:3" s="70" customFormat="1" x14ac:dyDescent="0.3">
      <c r="A18" s="70">
        <v>1896</v>
      </c>
      <c r="B18" s="72" t="s">
        <v>135</v>
      </c>
      <c r="C18" s="71" t="s">
        <v>101</v>
      </c>
    </row>
    <row r="19" spans="1:3" s="70" customFormat="1" x14ac:dyDescent="0.3">
      <c r="A19" s="70">
        <v>1897</v>
      </c>
      <c r="B19" s="72" t="s">
        <v>136</v>
      </c>
      <c r="C19" s="70" t="s">
        <v>118</v>
      </c>
    </row>
    <row r="20" spans="1:3" s="70" customFormat="1" x14ac:dyDescent="0.3">
      <c r="A20" s="70">
        <v>1898</v>
      </c>
      <c r="B20" s="72" t="s">
        <v>137</v>
      </c>
      <c r="C20" s="70" t="s">
        <v>102</v>
      </c>
    </row>
    <row r="21" spans="1:3" s="70" customFormat="1" x14ac:dyDescent="0.3">
      <c r="A21" s="70">
        <v>1899</v>
      </c>
      <c r="B21" s="70" t="s">
        <v>86</v>
      </c>
    </row>
    <row r="22" spans="1:3" s="70" customFormat="1" x14ac:dyDescent="0.3">
      <c r="A22" s="70">
        <v>1900</v>
      </c>
      <c r="B22" s="70" t="s">
        <v>86</v>
      </c>
    </row>
    <row r="23" spans="1:3" s="70" customFormat="1" x14ac:dyDescent="0.3">
      <c r="A23" s="70">
        <v>1901</v>
      </c>
      <c r="B23" s="70" t="s">
        <v>86</v>
      </c>
    </row>
    <row r="24" spans="1:3" s="70" customFormat="1" x14ac:dyDescent="0.3">
      <c r="A24" s="70">
        <v>1902</v>
      </c>
      <c r="B24" s="72" t="s">
        <v>138</v>
      </c>
      <c r="C24" s="71" t="s">
        <v>103</v>
      </c>
    </row>
    <row r="25" spans="1:3" s="70" customFormat="1" x14ac:dyDescent="0.3">
      <c r="A25" s="70">
        <v>1903</v>
      </c>
      <c r="B25" s="72" t="s">
        <v>139</v>
      </c>
      <c r="C25" s="71" t="s">
        <v>104</v>
      </c>
    </row>
    <row r="26" spans="1:3" s="70" customFormat="1" x14ac:dyDescent="0.3">
      <c r="A26" s="70">
        <v>1904</v>
      </c>
      <c r="B26" s="72" t="s">
        <v>140</v>
      </c>
      <c r="C26" s="71" t="s">
        <v>105</v>
      </c>
    </row>
    <row r="27" spans="1:3" s="70" customFormat="1" x14ac:dyDescent="0.3">
      <c r="A27" s="70">
        <v>1905</v>
      </c>
      <c r="B27" s="72" t="s">
        <v>141</v>
      </c>
      <c r="C27" s="71" t="s">
        <v>106</v>
      </c>
    </row>
    <row r="28" spans="1:3" s="70" customFormat="1" x14ac:dyDescent="0.3">
      <c r="A28" s="70">
        <v>1906</v>
      </c>
      <c r="B28" s="72" t="s">
        <v>142</v>
      </c>
      <c r="C28" s="71" t="s">
        <v>107</v>
      </c>
    </row>
    <row r="29" spans="1:3" s="70" customFormat="1" x14ac:dyDescent="0.3">
      <c r="A29" s="70">
        <v>1907</v>
      </c>
      <c r="B29" s="70" t="s">
        <v>108</v>
      </c>
      <c r="C29" s="71" t="s">
        <v>109</v>
      </c>
    </row>
    <row r="30" spans="1:3" s="70" customFormat="1" x14ac:dyDescent="0.3">
      <c r="A30" s="70">
        <v>1908</v>
      </c>
      <c r="B30" s="70" t="s">
        <v>110</v>
      </c>
      <c r="C30" s="71" t="s">
        <v>111</v>
      </c>
    </row>
    <row r="31" spans="1:3" s="70" customFormat="1" x14ac:dyDescent="0.3">
      <c r="A31" s="70">
        <v>1909</v>
      </c>
      <c r="B31" s="70" t="s">
        <v>112</v>
      </c>
      <c r="C31" s="71" t="s">
        <v>113</v>
      </c>
    </row>
    <row r="32" spans="1:3" s="70" customFormat="1" x14ac:dyDescent="0.3">
      <c r="A32" s="70">
        <v>1910</v>
      </c>
      <c r="B32" s="70" t="s">
        <v>114</v>
      </c>
      <c r="C32" s="71" t="s">
        <v>115</v>
      </c>
    </row>
    <row r="33" spans="1:3" s="70" customFormat="1" x14ac:dyDescent="0.3">
      <c r="A33" s="70">
        <v>1911</v>
      </c>
      <c r="B33" s="70" t="s">
        <v>86</v>
      </c>
    </row>
    <row r="34" spans="1:3" s="70" customFormat="1" x14ac:dyDescent="0.3">
      <c r="A34" s="70">
        <v>1912</v>
      </c>
      <c r="B34" s="73" t="s">
        <v>116</v>
      </c>
      <c r="C34" s="70" t="s">
        <v>117</v>
      </c>
    </row>
    <row r="35" spans="1:3" s="70" customFormat="1" x14ac:dyDescent="0.3">
      <c r="A35" s="70" t="s">
        <v>84</v>
      </c>
      <c r="B35" s="70" t="s">
        <v>85</v>
      </c>
    </row>
    <row r="36" spans="1:3" s="70" customFormat="1" x14ac:dyDescent="0.3"/>
    <row r="37" spans="1:3" s="70" customFormat="1" x14ac:dyDescent="0.3"/>
    <row r="38" spans="1:3" s="70" customFormat="1" x14ac:dyDescent="0.3"/>
    <row r="39" spans="1:3" s="70" customFormat="1" x14ac:dyDescent="0.3"/>
    <row r="40" spans="1:3" s="70" customFormat="1" x14ac:dyDescent="0.3"/>
    <row r="41" spans="1:3" s="70" customFormat="1" x14ac:dyDescent="0.3"/>
    <row r="42" spans="1:3" s="70" customFormat="1" x14ac:dyDescent="0.3"/>
    <row r="43" spans="1:3" s="70" customFormat="1" x14ac:dyDescent="0.3"/>
    <row r="44" spans="1:3" s="70" customFormat="1" x14ac:dyDescent="0.3"/>
    <row r="45" spans="1:3" s="70" customFormat="1" x14ac:dyDescent="0.3"/>
    <row r="46" spans="1:3" s="70" customFormat="1" x14ac:dyDescent="0.3"/>
    <row r="47" spans="1:3" s="70" customFormat="1" x14ac:dyDescent="0.3"/>
    <row r="48" spans="1:3" s="70" customFormat="1" x14ac:dyDescent="0.3"/>
    <row r="49" s="70" customFormat="1" x14ac:dyDescent="0.3"/>
    <row r="50" s="70" customFormat="1" x14ac:dyDescent="0.3"/>
    <row r="51" s="70" customFormat="1" x14ac:dyDescent="0.3"/>
    <row r="52" s="70" customFormat="1" x14ac:dyDescent="0.3"/>
    <row r="53" s="70" customFormat="1" x14ac:dyDescent="0.3"/>
    <row r="54" s="70" customFormat="1" x14ac:dyDescent="0.3"/>
    <row r="55" s="70" customFormat="1" x14ac:dyDescent="0.3"/>
    <row r="56" s="70" customFormat="1" x14ac:dyDescent="0.3"/>
    <row r="57" s="70" customFormat="1" x14ac:dyDescent="0.3"/>
    <row r="58" s="70" customFormat="1" x14ac:dyDescent="0.3"/>
    <row r="59" s="70" customFormat="1" x14ac:dyDescent="0.3"/>
    <row r="60" s="70" customFormat="1" x14ac:dyDescent="0.3"/>
    <row r="61" s="70" customFormat="1" x14ac:dyDescent="0.3"/>
    <row r="62" s="70" customFormat="1" x14ac:dyDescent="0.3"/>
    <row r="63" s="70" customFormat="1" x14ac:dyDescent="0.3"/>
    <row r="64" s="70" customFormat="1" x14ac:dyDescent="0.3"/>
  </sheetData>
  <hyperlinks>
    <hyperlink ref="C3" r:id="rId1" xr:uid="{08BAD000-DB53-4B81-8F7F-F18DDFF21E39}"/>
    <hyperlink ref="C4" r:id="rId2" xr:uid="{13D399F6-7C38-4D61-9BE4-FE4C778C876A}"/>
    <hyperlink ref="C5" r:id="rId3" xr:uid="{CAE50779-E3EC-4EDC-A5FA-5A0FFCEF3C15}"/>
    <hyperlink ref="C6" r:id="rId4" xr:uid="{02FDDBAD-F3DA-4DAD-B276-B0B4C77666FC}"/>
    <hyperlink ref="C7" r:id="rId5" xr:uid="{546D7868-8912-4913-967A-13B180CAE027}"/>
    <hyperlink ref="C15" r:id="rId6" xr:uid="{CD55C661-60F9-40BB-BB1B-B484B121D72D}"/>
    <hyperlink ref="C18" r:id="rId7" xr:uid="{074A7829-83FC-4741-A068-926EE44F5147}"/>
    <hyperlink ref="C24" r:id="rId8" xr:uid="{DA2F9EE5-5E40-495E-9D29-A26947D5AFD7}"/>
    <hyperlink ref="C25" r:id="rId9" xr:uid="{9C09674B-D1EC-48C2-8E9F-4FBE72CABD9D}"/>
    <hyperlink ref="C26" r:id="rId10" display="https://www.elib.tomsk.ru/purl/1-1169/" xr:uid="{2139D30D-ADB0-451A-AAE6-082F25365614}"/>
    <hyperlink ref="C27" r:id="rId11" xr:uid="{0C151F88-DD0A-409D-AF17-7700370150E7}"/>
    <hyperlink ref="C28" r:id="rId12" xr:uid="{C9FB5673-20E9-498F-8358-35BE375776C0}"/>
    <hyperlink ref="C29" r:id="rId13" xr:uid="{321B664B-4E10-4797-9E4B-0AA1812C5FBB}"/>
    <hyperlink ref="C30" r:id="rId14" display="https://www.elib.tomsk.ru/purl/1-1176/" xr:uid="{20018B80-9DE7-421C-B6CA-631E9F5F7EE8}"/>
    <hyperlink ref="C31" r:id="rId15" display="https://www.elib.tomsk.ru/purl/1-1175/" xr:uid="{EFE1F307-DDA6-4C25-AB6B-B817E6B68228}"/>
    <hyperlink ref="C32" r:id="rId16" display="https://www.elib.tomsk.ru/purl/1-1177/" xr:uid="{8CE1F1A2-CEFA-47F6-9C30-C7E15D8470F5}"/>
    <hyperlink ref="C10" r:id="rId17" xr:uid="{486EAAFE-7A87-40B1-BE32-8AEC4AB69521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2"/>
  <sheetViews>
    <sheetView topLeftCell="A244" zoomScale="66" zoomScaleNormal="50" workbookViewId="0">
      <selection activeCell="L193" sqref="L193"/>
    </sheetView>
  </sheetViews>
  <sheetFormatPr defaultRowHeight="14.5" x14ac:dyDescent="0.35"/>
  <cols>
    <col min="1" max="1" width="10.6328125" customWidth="1"/>
    <col min="2" max="4" width="10.6328125" style="1" customWidth="1"/>
    <col min="17" max="17" width="10.7265625" bestFit="1" customWidth="1"/>
  </cols>
  <sheetData>
    <row r="1" spans="1:23" x14ac:dyDescent="0.35">
      <c r="A1" s="7"/>
      <c r="B1" s="58" t="s">
        <v>21</v>
      </c>
      <c r="C1" s="53"/>
      <c r="D1" s="53"/>
      <c r="E1" s="62" t="s">
        <v>0</v>
      </c>
      <c r="F1" s="62"/>
      <c r="G1" s="62"/>
      <c r="H1" s="62"/>
      <c r="I1" s="62"/>
      <c r="J1" s="62"/>
      <c r="K1" s="62"/>
      <c r="L1" s="62"/>
      <c r="M1" s="63"/>
      <c r="N1" s="67" t="s">
        <v>4</v>
      </c>
      <c r="O1" s="68"/>
      <c r="P1" s="69"/>
      <c r="Q1" s="51" t="s">
        <v>8</v>
      </c>
      <c r="R1" s="50" t="s">
        <v>9</v>
      </c>
      <c r="S1" s="52" t="s">
        <v>16</v>
      </c>
      <c r="T1" s="53"/>
      <c r="U1" s="53"/>
      <c r="V1" s="53"/>
      <c r="W1" s="54"/>
    </row>
    <row r="2" spans="1:23" x14ac:dyDescent="0.35">
      <c r="A2" s="7"/>
      <c r="B2" s="58"/>
      <c r="C2" s="53"/>
      <c r="D2" s="53"/>
      <c r="E2" s="64" t="s">
        <v>1</v>
      </c>
      <c r="F2" s="65"/>
      <c r="G2" s="66"/>
      <c r="H2" s="64" t="s">
        <v>2</v>
      </c>
      <c r="I2" s="65"/>
      <c r="J2" s="66"/>
      <c r="K2" s="64" t="s">
        <v>3</v>
      </c>
      <c r="L2" s="65"/>
      <c r="M2" s="66"/>
      <c r="N2" s="67"/>
      <c r="O2" s="68"/>
      <c r="P2" s="69"/>
      <c r="Q2" s="51"/>
      <c r="R2" s="50"/>
      <c r="S2" s="52"/>
      <c r="T2" s="53"/>
      <c r="U2" s="53"/>
      <c r="V2" s="53"/>
      <c r="W2" s="54"/>
    </row>
    <row r="3" spans="1:23" x14ac:dyDescent="0.35">
      <c r="A3" s="7"/>
      <c r="B3" s="3" t="s">
        <v>5</v>
      </c>
      <c r="C3" s="4" t="s">
        <v>7</v>
      </c>
      <c r="D3" s="5" t="s">
        <v>6</v>
      </c>
      <c r="E3" s="3" t="s">
        <v>5</v>
      </c>
      <c r="F3" s="4" t="s">
        <v>7</v>
      </c>
      <c r="G3" s="5" t="s">
        <v>6</v>
      </c>
      <c r="H3" s="3" t="s">
        <v>5</v>
      </c>
      <c r="I3" s="4" t="s">
        <v>7</v>
      </c>
      <c r="J3" s="5" t="s">
        <v>6</v>
      </c>
      <c r="K3" s="3" t="s">
        <v>5</v>
      </c>
      <c r="L3" s="4" t="s">
        <v>7</v>
      </c>
      <c r="M3" s="4" t="s">
        <v>6</v>
      </c>
      <c r="N3" s="3" t="s">
        <v>5</v>
      </c>
      <c r="O3" s="4" t="s">
        <v>7</v>
      </c>
      <c r="P3" s="5" t="s">
        <v>6</v>
      </c>
      <c r="Q3" s="51"/>
      <c r="R3" s="50"/>
      <c r="S3" s="52"/>
      <c r="T3" s="53"/>
      <c r="U3" s="53"/>
      <c r="V3" s="53"/>
      <c r="W3" s="54"/>
    </row>
    <row r="4" spans="1:23" x14ac:dyDescent="0.35">
      <c r="A4" s="9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6"/>
      <c r="T4" s="8"/>
      <c r="U4" s="8"/>
      <c r="V4" s="8"/>
      <c r="W4" s="17"/>
    </row>
    <row r="5" spans="1:23" x14ac:dyDescent="0.35">
      <c r="A5" s="7" t="s">
        <v>15</v>
      </c>
      <c r="D5" s="1">
        <f>SUM(B5,C5)</f>
        <v>0</v>
      </c>
      <c r="E5" s="14">
        <v>347</v>
      </c>
      <c r="F5" s="11">
        <v>313</v>
      </c>
      <c r="G5" s="15">
        <f>SUM(E5:F5)</f>
        <v>660</v>
      </c>
      <c r="H5" s="11">
        <v>54</v>
      </c>
      <c r="I5" s="6">
        <v>55</v>
      </c>
      <c r="J5" s="15">
        <f t="shared" ref="J5:J10" si="0">SUM(H5:I5)</f>
        <v>109</v>
      </c>
      <c r="K5" s="11">
        <f>SUM(E5,H5)</f>
        <v>401</v>
      </c>
      <c r="L5" s="6">
        <f>SUM(F5,I5)</f>
        <v>368</v>
      </c>
      <c r="M5" s="6">
        <f>SUM(K5:L5)</f>
        <v>769</v>
      </c>
      <c r="N5" s="14">
        <v>450</v>
      </c>
      <c r="O5" s="11">
        <v>404</v>
      </c>
      <c r="P5" s="15">
        <f>SUM(N5:O5)</f>
        <v>854</v>
      </c>
      <c r="Q5" s="1">
        <v>150</v>
      </c>
      <c r="R5" s="10">
        <f>SUM(M5,-P5)</f>
        <v>-85</v>
      </c>
      <c r="S5" s="55" t="s">
        <v>54</v>
      </c>
      <c r="T5" s="56"/>
      <c r="U5" s="56"/>
      <c r="V5" s="56"/>
      <c r="W5" s="57"/>
    </row>
    <row r="6" spans="1:23" x14ac:dyDescent="0.35">
      <c r="A6" s="7" t="s">
        <v>10</v>
      </c>
      <c r="D6" s="1">
        <f t="shared" ref="D6:D10" si="1">SUM(B6,C6)</f>
        <v>0</v>
      </c>
      <c r="E6" s="14">
        <v>5986</v>
      </c>
      <c r="F6" s="11">
        <v>5655</v>
      </c>
      <c r="G6" s="15">
        <f t="shared" ref="G6:G26" si="2">SUM(E6:F6)</f>
        <v>11641</v>
      </c>
      <c r="H6" s="11">
        <v>173</v>
      </c>
      <c r="I6" s="6">
        <v>179</v>
      </c>
      <c r="J6" s="15">
        <f t="shared" si="0"/>
        <v>352</v>
      </c>
      <c r="K6" s="11">
        <f t="shared" ref="K6:K7" si="3">SUM(E6,H6)</f>
        <v>6159</v>
      </c>
      <c r="L6" s="6">
        <f>SUM(F6,I6)</f>
        <v>5834</v>
      </c>
      <c r="M6" s="6">
        <f t="shared" ref="M6:M26" si="4">SUM(K6:L6)</f>
        <v>11993</v>
      </c>
      <c r="N6" s="14">
        <v>2568</v>
      </c>
      <c r="O6" s="11">
        <v>2486</v>
      </c>
      <c r="P6" s="15">
        <f t="shared" ref="P6:P26" si="5">SUM(N6:O6)</f>
        <v>5054</v>
      </c>
      <c r="Q6" s="1">
        <v>2506</v>
      </c>
      <c r="R6" s="10">
        <f t="shared" ref="R6:R26" si="6">SUM(M6,-P6)</f>
        <v>6939</v>
      </c>
      <c r="S6" s="38"/>
      <c r="T6" s="39"/>
      <c r="U6" s="39"/>
      <c r="V6" s="39"/>
      <c r="W6" s="40"/>
    </row>
    <row r="7" spans="1:23" x14ac:dyDescent="0.35">
      <c r="A7" s="7" t="s">
        <v>11</v>
      </c>
      <c r="D7" s="1">
        <f t="shared" si="1"/>
        <v>0</v>
      </c>
      <c r="E7" s="14">
        <v>146</v>
      </c>
      <c r="F7" s="11">
        <v>140</v>
      </c>
      <c r="G7" s="15">
        <f t="shared" si="2"/>
        <v>286</v>
      </c>
      <c r="H7" s="11">
        <v>9</v>
      </c>
      <c r="I7" s="6">
        <v>11</v>
      </c>
      <c r="J7" s="15">
        <f t="shared" si="0"/>
        <v>20</v>
      </c>
      <c r="K7" s="11">
        <f t="shared" si="3"/>
        <v>155</v>
      </c>
      <c r="L7" s="6">
        <f>SUM(F7,I7)</f>
        <v>151</v>
      </c>
      <c r="M7" s="6">
        <f t="shared" si="4"/>
        <v>306</v>
      </c>
      <c r="N7" s="14">
        <v>112</v>
      </c>
      <c r="O7" s="11">
        <v>92</v>
      </c>
      <c r="P7" s="15">
        <f t="shared" si="5"/>
        <v>204</v>
      </c>
      <c r="Q7" s="1">
        <v>45</v>
      </c>
      <c r="R7" s="10">
        <f t="shared" si="6"/>
        <v>102</v>
      </c>
      <c r="S7" s="38"/>
      <c r="T7" s="39"/>
      <c r="U7" s="39"/>
      <c r="V7" s="39"/>
      <c r="W7" s="40"/>
    </row>
    <row r="8" spans="1:23" x14ac:dyDescent="0.35">
      <c r="A8" s="7" t="s">
        <v>12</v>
      </c>
      <c r="D8" s="1">
        <f t="shared" si="1"/>
        <v>0</v>
      </c>
      <c r="E8" s="14">
        <v>2906</v>
      </c>
      <c r="F8" s="11">
        <v>2729</v>
      </c>
      <c r="G8" s="15">
        <f t="shared" si="2"/>
        <v>5635</v>
      </c>
      <c r="H8" s="11">
        <v>107</v>
      </c>
      <c r="I8" s="6">
        <v>118</v>
      </c>
      <c r="J8" s="15">
        <f t="shared" si="0"/>
        <v>225</v>
      </c>
      <c r="K8" s="11">
        <f>SUM(E8,H8)</f>
        <v>3013</v>
      </c>
      <c r="L8" s="6">
        <f>SUM(F8,I8)</f>
        <v>2847</v>
      </c>
      <c r="M8" s="6">
        <f t="shared" si="4"/>
        <v>5860</v>
      </c>
      <c r="N8" s="14">
        <v>1583</v>
      </c>
      <c r="O8" s="11">
        <v>1730</v>
      </c>
      <c r="P8" s="15">
        <f t="shared" si="5"/>
        <v>3313</v>
      </c>
      <c r="Q8" s="33">
        <v>983</v>
      </c>
      <c r="R8" s="29">
        <f t="shared" si="6"/>
        <v>2547</v>
      </c>
      <c r="S8" s="38"/>
      <c r="T8" s="39"/>
      <c r="U8" s="39"/>
      <c r="V8" s="39"/>
      <c r="W8" s="40"/>
    </row>
    <row r="9" spans="1:23" x14ac:dyDescent="0.35">
      <c r="A9" s="7" t="s">
        <v>13</v>
      </c>
      <c r="D9" s="1">
        <f t="shared" si="1"/>
        <v>0</v>
      </c>
      <c r="E9" s="14">
        <v>422</v>
      </c>
      <c r="F9" s="11">
        <v>421</v>
      </c>
      <c r="G9" s="15">
        <f t="shared" si="2"/>
        <v>843</v>
      </c>
      <c r="H9" s="11">
        <v>14</v>
      </c>
      <c r="I9" s="6">
        <v>11</v>
      </c>
      <c r="J9" s="15">
        <f t="shared" si="0"/>
        <v>25</v>
      </c>
      <c r="K9" s="11">
        <f>SUM(E9,H9)</f>
        <v>436</v>
      </c>
      <c r="L9" s="6">
        <f>SUM(F9,I9)</f>
        <v>432</v>
      </c>
      <c r="M9" s="6">
        <f t="shared" si="4"/>
        <v>868</v>
      </c>
      <c r="N9" s="14">
        <v>339</v>
      </c>
      <c r="O9" s="11">
        <v>326</v>
      </c>
      <c r="P9" s="15">
        <f t="shared" si="5"/>
        <v>665</v>
      </c>
      <c r="Q9" s="33">
        <v>165</v>
      </c>
      <c r="R9" s="29">
        <f t="shared" si="6"/>
        <v>203</v>
      </c>
      <c r="S9" s="38"/>
      <c r="T9" s="39"/>
      <c r="U9" s="39"/>
      <c r="V9" s="39"/>
      <c r="W9" s="40"/>
    </row>
    <row r="10" spans="1:23" x14ac:dyDescent="0.35">
      <c r="A10" s="7" t="s">
        <v>14</v>
      </c>
      <c r="D10" s="1">
        <f t="shared" si="1"/>
        <v>0</v>
      </c>
      <c r="E10" s="14">
        <v>6021</v>
      </c>
      <c r="F10" s="11">
        <v>5710</v>
      </c>
      <c r="G10" s="15">
        <f t="shared" si="2"/>
        <v>11731</v>
      </c>
      <c r="H10" s="11">
        <v>146</v>
      </c>
      <c r="I10" s="6">
        <v>142</v>
      </c>
      <c r="J10" s="15">
        <f t="shared" si="0"/>
        <v>288</v>
      </c>
      <c r="K10" s="11">
        <f>SUM(E10,H10)</f>
        <v>6167</v>
      </c>
      <c r="L10" s="6">
        <f>SUM(F10,I10)</f>
        <v>5852</v>
      </c>
      <c r="M10" s="6">
        <f t="shared" si="4"/>
        <v>12019</v>
      </c>
      <c r="N10" s="14">
        <v>3447</v>
      </c>
      <c r="O10" s="11">
        <v>3211</v>
      </c>
      <c r="P10" s="15">
        <f t="shared" si="5"/>
        <v>6658</v>
      </c>
      <c r="Q10" s="33">
        <v>2317</v>
      </c>
      <c r="R10" s="29">
        <f t="shared" si="6"/>
        <v>5361</v>
      </c>
      <c r="S10" s="59" t="s">
        <v>17</v>
      </c>
      <c r="T10" s="60"/>
      <c r="U10" s="60"/>
      <c r="V10" s="60"/>
      <c r="W10" s="61"/>
    </row>
    <row r="11" spans="1:23" x14ac:dyDescent="0.35">
      <c r="A11" s="7"/>
      <c r="E11" s="14"/>
      <c r="F11" s="11"/>
      <c r="G11" s="15"/>
      <c r="H11" s="11"/>
      <c r="I11" s="6"/>
      <c r="J11" s="18"/>
      <c r="K11" s="11"/>
      <c r="L11" s="6"/>
      <c r="M11" s="6"/>
      <c r="N11" s="14"/>
      <c r="O11" s="11"/>
      <c r="P11" s="15"/>
      <c r="Q11" s="33"/>
      <c r="R11" s="29"/>
      <c r="S11" s="47"/>
      <c r="T11" s="48"/>
      <c r="U11" s="48"/>
      <c r="V11" s="48"/>
      <c r="W11" s="49"/>
    </row>
    <row r="12" spans="1:23" x14ac:dyDescent="0.35">
      <c r="A12" s="9" t="s">
        <v>18</v>
      </c>
      <c r="B12" s="2"/>
      <c r="C12" s="2"/>
      <c r="D12" s="2"/>
      <c r="E12" s="16"/>
      <c r="F12" s="8"/>
      <c r="G12" s="17"/>
      <c r="H12" s="8"/>
      <c r="I12" s="8"/>
      <c r="J12" s="17"/>
      <c r="K12" s="8"/>
      <c r="L12" s="8"/>
      <c r="M12" s="8"/>
      <c r="N12" s="16"/>
      <c r="O12" s="8"/>
      <c r="P12" s="17"/>
      <c r="Q12" s="34"/>
      <c r="R12" s="8"/>
      <c r="S12" s="44"/>
      <c r="T12" s="45"/>
      <c r="U12" s="45"/>
      <c r="V12" s="45"/>
      <c r="W12" s="46"/>
    </row>
    <row r="13" spans="1:23" x14ac:dyDescent="0.35">
      <c r="A13" s="7" t="s">
        <v>15</v>
      </c>
      <c r="B13" s="1">
        <v>8950</v>
      </c>
      <c r="C13" s="1">
        <v>8207</v>
      </c>
      <c r="D13" s="1">
        <f>SUM(B13,C13)</f>
        <v>17157</v>
      </c>
      <c r="E13" s="14">
        <v>388</v>
      </c>
      <c r="F13" s="13">
        <v>365</v>
      </c>
      <c r="G13" s="15">
        <f t="shared" si="2"/>
        <v>753</v>
      </c>
      <c r="H13" s="11">
        <v>60</v>
      </c>
      <c r="I13" s="13">
        <v>56</v>
      </c>
      <c r="J13" s="15">
        <f t="shared" ref="J13:J18" si="7">SUM(H13:I13)</f>
        <v>116</v>
      </c>
      <c r="K13" s="11">
        <f>SUM(E13,H13)</f>
        <v>448</v>
      </c>
      <c r="L13" s="13">
        <f>SUM(F13,I13)</f>
        <v>421</v>
      </c>
      <c r="M13" s="6">
        <f t="shared" si="4"/>
        <v>869</v>
      </c>
      <c r="N13" s="14">
        <v>377</v>
      </c>
      <c r="O13" s="13">
        <v>364</v>
      </c>
      <c r="P13" s="15">
        <f t="shared" si="5"/>
        <v>741</v>
      </c>
      <c r="Q13" s="33">
        <v>152</v>
      </c>
      <c r="R13" s="29">
        <f t="shared" si="6"/>
        <v>128</v>
      </c>
      <c r="S13" s="47"/>
      <c r="T13" s="48"/>
      <c r="U13" s="48"/>
      <c r="V13" s="48"/>
      <c r="W13" s="49"/>
    </row>
    <row r="14" spans="1:23" x14ac:dyDescent="0.35">
      <c r="A14" s="7" t="s">
        <v>10</v>
      </c>
      <c r="B14" s="1">
        <v>108203</v>
      </c>
      <c r="C14" s="1">
        <v>110798</v>
      </c>
      <c r="D14" s="1">
        <f t="shared" ref="D14:D18" si="8">SUM(B14,C14)</f>
        <v>219001</v>
      </c>
      <c r="E14" s="14">
        <v>6104</v>
      </c>
      <c r="F14" s="13">
        <v>5964</v>
      </c>
      <c r="G14" s="15">
        <f t="shared" si="2"/>
        <v>12068</v>
      </c>
      <c r="H14" s="11">
        <v>196</v>
      </c>
      <c r="I14" s="13">
        <v>189</v>
      </c>
      <c r="J14" s="15">
        <f t="shared" si="7"/>
        <v>385</v>
      </c>
      <c r="K14" s="11">
        <f t="shared" ref="K14:K18" si="9">SUM(E14,H14)</f>
        <v>6300</v>
      </c>
      <c r="L14" s="13">
        <f t="shared" ref="L14:L18" si="10">SUM(F14,I14)</f>
        <v>6153</v>
      </c>
      <c r="M14" s="6">
        <f t="shared" si="4"/>
        <v>12453</v>
      </c>
      <c r="N14" s="14">
        <v>2421</v>
      </c>
      <c r="O14" s="13">
        <v>2353</v>
      </c>
      <c r="P14" s="15">
        <f t="shared" si="5"/>
        <v>4774</v>
      </c>
      <c r="Q14" s="33">
        <v>2201</v>
      </c>
      <c r="R14" s="29">
        <f t="shared" si="6"/>
        <v>7679</v>
      </c>
      <c r="S14" s="47"/>
      <c r="T14" s="48"/>
      <c r="U14" s="48"/>
      <c r="V14" s="48"/>
      <c r="W14" s="49"/>
    </row>
    <row r="15" spans="1:23" x14ac:dyDescent="0.35">
      <c r="A15" s="7" t="s">
        <v>11</v>
      </c>
      <c r="B15" s="1">
        <v>3751</v>
      </c>
      <c r="C15" s="1">
        <v>3534</v>
      </c>
      <c r="D15" s="1">
        <f t="shared" si="8"/>
        <v>7285</v>
      </c>
      <c r="E15" s="14">
        <v>139</v>
      </c>
      <c r="F15" s="13">
        <v>113</v>
      </c>
      <c r="G15" s="15">
        <f t="shared" si="2"/>
        <v>252</v>
      </c>
      <c r="H15" s="11">
        <v>7</v>
      </c>
      <c r="I15" s="13">
        <v>10</v>
      </c>
      <c r="J15" s="15">
        <f t="shared" si="7"/>
        <v>17</v>
      </c>
      <c r="K15" s="11">
        <f t="shared" si="9"/>
        <v>146</v>
      </c>
      <c r="L15" s="13">
        <f t="shared" si="10"/>
        <v>123</v>
      </c>
      <c r="M15" s="6">
        <f t="shared" si="4"/>
        <v>269</v>
      </c>
      <c r="N15" s="14">
        <v>105</v>
      </c>
      <c r="O15" s="13">
        <v>81</v>
      </c>
      <c r="P15" s="15">
        <f t="shared" si="5"/>
        <v>186</v>
      </c>
      <c r="Q15" s="33">
        <v>49</v>
      </c>
      <c r="R15" s="29">
        <f t="shared" si="6"/>
        <v>83</v>
      </c>
      <c r="S15" s="47"/>
      <c r="T15" s="48"/>
      <c r="U15" s="48"/>
      <c r="V15" s="48"/>
      <c r="W15" s="49"/>
    </row>
    <row r="16" spans="1:23" x14ac:dyDescent="0.35">
      <c r="A16" s="7" t="s">
        <v>12</v>
      </c>
      <c r="B16" s="1">
        <v>69938</v>
      </c>
      <c r="C16" s="1">
        <v>69995</v>
      </c>
      <c r="D16" s="1">
        <f t="shared" si="8"/>
        <v>139933</v>
      </c>
      <c r="E16" s="14">
        <v>3051</v>
      </c>
      <c r="F16" s="13">
        <v>2905</v>
      </c>
      <c r="G16" s="15">
        <f t="shared" si="2"/>
        <v>5956</v>
      </c>
      <c r="H16" s="11">
        <v>91</v>
      </c>
      <c r="I16" s="13">
        <v>102</v>
      </c>
      <c r="J16" s="15">
        <f t="shared" si="7"/>
        <v>193</v>
      </c>
      <c r="K16" s="11">
        <f t="shared" si="9"/>
        <v>3142</v>
      </c>
      <c r="L16" s="13">
        <f t="shared" si="10"/>
        <v>3007</v>
      </c>
      <c r="M16" s="6">
        <f t="shared" si="4"/>
        <v>6149</v>
      </c>
      <c r="N16" s="14">
        <v>1827</v>
      </c>
      <c r="O16" s="13">
        <v>1593</v>
      </c>
      <c r="P16" s="15">
        <f t="shared" si="5"/>
        <v>3420</v>
      </c>
      <c r="Q16" s="33">
        <v>1014</v>
      </c>
      <c r="R16" s="29">
        <f t="shared" si="6"/>
        <v>2729</v>
      </c>
      <c r="S16" s="47"/>
      <c r="T16" s="48"/>
      <c r="U16" s="48"/>
      <c r="V16" s="48"/>
      <c r="W16" s="49"/>
    </row>
    <row r="17" spans="1:23" x14ac:dyDescent="0.35">
      <c r="A17" s="7" t="s">
        <v>13</v>
      </c>
      <c r="B17" s="1">
        <v>9244</v>
      </c>
      <c r="C17" s="1">
        <v>9056</v>
      </c>
      <c r="D17" s="1">
        <f t="shared" si="8"/>
        <v>18300</v>
      </c>
      <c r="E17" s="14">
        <v>463</v>
      </c>
      <c r="F17" s="13">
        <v>534</v>
      </c>
      <c r="G17" s="15">
        <f t="shared" si="2"/>
        <v>997</v>
      </c>
      <c r="H17" s="11">
        <v>11</v>
      </c>
      <c r="I17" s="13">
        <v>11</v>
      </c>
      <c r="J17" s="15">
        <f t="shared" si="7"/>
        <v>22</v>
      </c>
      <c r="K17" s="11">
        <f t="shared" si="9"/>
        <v>474</v>
      </c>
      <c r="L17" s="13">
        <f t="shared" si="10"/>
        <v>545</v>
      </c>
      <c r="M17" s="6">
        <f t="shared" si="4"/>
        <v>1019</v>
      </c>
      <c r="N17" s="14">
        <v>366</v>
      </c>
      <c r="O17" s="13">
        <v>341</v>
      </c>
      <c r="P17" s="15">
        <f t="shared" si="5"/>
        <v>707</v>
      </c>
      <c r="Q17" s="33">
        <v>154</v>
      </c>
      <c r="R17" s="29">
        <f t="shared" si="6"/>
        <v>312</v>
      </c>
      <c r="S17" s="47"/>
      <c r="T17" s="48"/>
      <c r="U17" s="48"/>
      <c r="V17" s="48"/>
      <c r="W17" s="49"/>
    </row>
    <row r="18" spans="1:23" x14ac:dyDescent="0.35">
      <c r="A18" s="7" t="s">
        <v>14</v>
      </c>
      <c r="B18" s="1">
        <v>136435</v>
      </c>
      <c r="C18" s="1">
        <v>130833</v>
      </c>
      <c r="D18" s="1">
        <f t="shared" si="8"/>
        <v>267268</v>
      </c>
      <c r="E18" s="14">
        <v>7562</v>
      </c>
      <c r="F18" s="13">
        <v>6998</v>
      </c>
      <c r="G18" s="15">
        <f t="shared" si="2"/>
        <v>14560</v>
      </c>
      <c r="H18" s="11">
        <v>179</v>
      </c>
      <c r="I18" s="13">
        <v>171</v>
      </c>
      <c r="J18" s="15">
        <f t="shared" si="7"/>
        <v>350</v>
      </c>
      <c r="K18" s="11">
        <f t="shared" si="9"/>
        <v>7741</v>
      </c>
      <c r="L18" s="13">
        <f t="shared" si="10"/>
        <v>7169</v>
      </c>
      <c r="M18" s="6">
        <f t="shared" si="4"/>
        <v>14910</v>
      </c>
      <c r="N18" s="14">
        <v>4398</v>
      </c>
      <c r="O18" s="13">
        <v>4103</v>
      </c>
      <c r="P18" s="15">
        <f t="shared" si="5"/>
        <v>8501</v>
      </c>
      <c r="Q18" s="33">
        <v>2601</v>
      </c>
      <c r="R18" s="29">
        <f t="shared" si="6"/>
        <v>6409</v>
      </c>
      <c r="S18" s="47"/>
      <c r="T18" s="48"/>
      <c r="U18" s="48"/>
      <c r="V18" s="48"/>
      <c r="W18" s="49"/>
    </row>
    <row r="19" spans="1:23" x14ac:dyDescent="0.35">
      <c r="A19" s="7"/>
      <c r="E19" s="14"/>
      <c r="F19" s="11"/>
      <c r="G19" s="15"/>
      <c r="H19" s="11"/>
      <c r="I19" s="6"/>
      <c r="J19" s="15"/>
      <c r="K19" s="11"/>
      <c r="L19" s="6"/>
      <c r="M19" s="6"/>
      <c r="N19" s="14"/>
      <c r="O19" s="11"/>
      <c r="P19" s="15"/>
      <c r="Q19" s="33"/>
      <c r="R19" s="29"/>
      <c r="S19" s="47"/>
      <c r="T19" s="48"/>
      <c r="U19" s="48"/>
      <c r="V19" s="48"/>
      <c r="W19" s="49"/>
    </row>
    <row r="20" spans="1:23" x14ac:dyDescent="0.35">
      <c r="A20" s="9" t="s">
        <v>20</v>
      </c>
      <c r="B20" s="2"/>
      <c r="C20" s="2"/>
      <c r="D20" s="2"/>
      <c r="E20" s="16"/>
      <c r="F20" s="8"/>
      <c r="G20" s="17"/>
      <c r="H20" s="8"/>
      <c r="I20" s="8"/>
      <c r="J20" s="17"/>
      <c r="K20" s="8"/>
      <c r="L20" s="8"/>
      <c r="M20" s="8"/>
      <c r="N20" s="16"/>
      <c r="O20" s="8"/>
      <c r="P20" s="17"/>
      <c r="Q20" s="34"/>
      <c r="R20" s="8"/>
      <c r="S20" s="44"/>
      <c r="T20" s="45"/>
      <c r="U20" s="45"/>
      <c r="V20" s="45"/>
      <c r="W20" s="46"/>
    </row>
    <row r="21" spans="1:23" x14ac:dyDescent="0.35">
      <c r="A21" s="7" t="s">
        <v>15</v>
      </c>
      <c r="B21" s="1">
        <v>9002</v>
      </c>
      <c r="C21" s="1">
        <v>8234</v>
      </c>
      <c r="D21" s="1">
        <f>SUM(C21,B21)</f>
        <v>17236</v>
      </c>
      <c r="E21" s="14">
        <v>398</v>
      </c>
      <c r="F21" s="13">
        <v>364</v>
      </c>
      <c r="G21" s="15">
        <f t="shared" si="2"/>
        <v>762</v>
      </c>
      <c r="H21" s="11">
        <v>59</v>
      </c>
      <c r="I21" s="13">
        <v>48</v>
      </c>
      <c r="J21" s="15">
        <f t="shared" ref="J21:J26" si="11">SUM(H21:I21)</f>
        <v>107</v>
      </c>
      <c r="K21" s="11">
        <f>SUM(E21,H21)</f>
        <v>457</v>
      </c>
      <c r="L21" s="6">
        <f>SUM(F21,I21)</f>
        <v>412</v>
      </c>
      <c r="M21" s="6">
        <f t="shared" si="4"/>
        <v>869</v>
      </c>
      <c r="N21" s="14">
        <v>446</v>
      </c>
      <c r="O21" s="13">
        <v>385</v>
      </c>
      <c r="P21" s="15">
        <f>SUM(N21:O21)</f>
        <v>831</v>
      </c>
      <c r="Q21" s="33">
        <v>142</v>
      </c>
      <c r="R21" s="29">
        <f t="shared" si="6"/>
        <v>38</v>
      </c>
      <c r="S21" s="47"/>
      <c r="T21" s="48"/>
      <c r="U21" s="48"/>
      <c r="V21" s="48"/>
      <c r="W21" s="49"/>
    </row>
    <row r="22" spans="1:23" x14ac:dyDescent="0.35">
      <c r="A22" s="7" t="s">
        <v>10</v>
      </c>
      <c r="B22" s="1">
        <v>113153</v>
      </c>
      <c r="C22" s="1">
        <v>115027</v>
      </c>
      <c r="D22" s="1">
        <f t="shared" ref="D22:D26" si="12">SUM(C22,B22)</f>
        <v>228180</v>
      </c>
      <c r="E22" s="14">
        <v>7310</v>
      </c>
      <c r="F22" s="13">
        <v>7058</v>
      </c>
      <c r="G22" s="15">
        <f t="shared" si="2"/>
        <v>14368</v>
      </c>
      <c r="H22" s="11">
        <v>202</v>
      </c>
      <c r="I22" s="13">
        <v>192</v>
      </c>
      <c r="J22" s="15">
        <f t="shared" si="11"/>
        <v>394</v>
      </c>
      <c r="K22" s="11">
        <f>SUM(E22,H22)</f>
        <v>7512</v>
      </c>
      <c r="L22" s="6">
        <f t="shared" ref="L22:L26" si="13">SUM(F22,I22)</f>
        <v>7250</v>
      </c>
      <c r="M22" s="6">
        <f t="shared" si="4"/>
        <v>14762</v>
      </c>
      <c r="N22" s="14">
        <v>3149</v>
      </c>
      <c r="O22" s="13">
        <v>3064</v>
      </c>
      <c r="P22" s="15">
        <f t="shared" si="5"/>
        <v>6213</v>
      </c>
      <c r="Q22" s="33">
        <v>2393</v>
      </c>
      <c r="R22" s="29">
        <f t="shared" si="6"/>
        <v>8549</v>
      </c>
      <c r="S22" s="38"/>
      <c r="T22" s="39"/>
      <c r="U22" s="39"/>
      <c r="V22" s="39"/>
      <c r="W22" s="40"/>
    </row>
    <row r="23" spans="1:23" x14ac:dyDescent="0.35">
      <c r="A23" s="7" t="s">
        <v>11</v>
      </c>
      <c r="B23" s="1">
        <v>3783</v>
      </c>
      <c r="C23" s="1">
        <v>3572</v>
      </c>
      <c r="D23" s="1">
        <f t="shared" si="12"/>
        <v>7355</v>
      </c>
      <c r="E23" s="14">
        <v>89</v>
      </c>
      <c r="F23" s="13">
        <v>90</v>
      </c>
      <c r="G23" s="15">
        <f t="shared" si="2"/>
        <v>179</v>
      </c>
      <c r="H23" s="11">
        <v>4</v>
      </c>
      <c r="I23" s="13">
        <v>5</v>
      </c>
      <c r="J23" s="15">
        <f t="shared" si="11"/>
        <v>9</v>
      </c>
      <c r="K23" s="11">
        <f>SUM(E23,H23)</f>
        <v>93</v>
      </c>
      <c r="L23" s="6">
        <f t="shared" si="13"/>
        <v>95</v>
      </c>
      <c r="M23" s="6">
        <f t="shared" si="4"/>
        <v>188</v>
      </c>
      <c r="N23" s="14">
        <v>74</v>
      </c>
      <c r="O23" s="13">
        <v>57</v>
      </c>
      <c r="P23" s="15">
        <f t="shared" si="5"/>
        <v>131</v>
      </c>
      <c r="Q23" s="33">
        <v>38</v>
      </c>
      <c r="R23" s="29">
        <f t="shared" si="6"/>
        <v>57</v>
      </c>
      <c r="S23" s="38"/>
      <c r="T23" s="39"/>
      <c r="U23" s="39"/>
      <c r="V23" s="39"/>
      <c r="W23" s="40"/>
    </row>
    <row r="24" spans="1:23" x14ac:dyDescent="0.35">
      <c r="A24" s="7" t="s">
        <v>12</v>
      </c>
      <c r="B24" s="1">
        <v>71838</v>
      </c>
      <c r="C24" s="1">
        <v>71828</v>
      </c>
      <c r="D24" s="1">
        <f t="shared" si="12"/>
        <v>143666</v>
      </c>
      <c r="E24" s="14">
        <v>3304</v>
      </c>
      <c r="F24" s="13">
        <v>3166</v>
      </c>
      <c r="G24" s="15">
        <f t="shared" si="2"/>
        <v>6470</v>
      </c>
      <c r="H24" s="11">
        <v>101</v>
      </c>
      <c r="I24" s="13">
        <v>84</v>
      </c>
      <c r="J24" s="15">
        <f t="shared" si="11"/>
        <v>185</v>
      </c>
      <c r="K24" s="11">
        <f>SUM(E24,H24)</f>
        <v>3405</v>
      </c>
      <c r="L24" s="6">
        <f t="shared" si="13"/>
        <v>3250</v>
      </c>
      <c r="M24" s="6">
        <f t="shared" si="4"/>
        <v>6655</v>
      </c>
      <c r="N24" s="14">
        <v>1552</v>
      </c>
      <c r="O24" s="13">
        <v>1421</v>
      </c>
      <c r="P24" s="15">
        <f t="shared" si="5"/>
        <v>2973</v>
      </c>
      <c r="Q24" s="33">
        <v>993</v>
      </c>
      <c r="R24" s="29">
        <f t="shared" si="6"/>
        <v>3682</v>
      </c>
      <c r="S24" s="38"/>
      <c r="T24" s="39"/>
      <c r="U24" s="39"/>
      <c r="V24" s="39"/>
      <c r="W24" s="40"/>
    </row>
    <row r="25" spans="1:23" x14ac:dyDescent="0.35">
      <c r="A25" s="7" t="s">
        <v>13</v>
      </c>
      <c r="B25" s="1">
        <v>9578</v>
      </c>
      <c r="C25" s="1">
        <v>9102</v>
      </c>
      <c r="D25" s="1">
        <f t="shared" si="12"/>
        <v>18680</v>
      </c>
      <c r="E25" s="14">
        <v>466</v>
      </c>
      <c r="F25" s="13">
        <v>398</v>
      </c>
      <c r="G25" s="15">
        <f t="shared" si="2"/>
        <v>864</v>
      </c>
      <c r="H25" s="11">
        <v>10</v>
      </c>
      <c r="I25" s="13">
        <v>11</v>
      </c>
      <c r="J25" s="15">
        <f t="shared" si="11"/>
        <v>21</v>
      </c>
      <c r="K25" s="11">
        <f>SUM(E25,H25)</f>
        <v>476</v>
      </c>
      <c r="L25" s="6">
        <f t="shared" si="13"/>
        <v>409</v>
      </c>
      <c r="M25" s="6">
        <f t="shared" si="4"/>
        <v>885</v>
      </c>
      <c r="N25" s="14">
        <v>366</v>
      </c>
      <c r="O25" s="13">
        <v>363</v>
      </c>
      <c r="P25" s="15">
        <f t="shared" si="5"/>
        <v>729</v>
      </c>
      <c r="Q25" s="33">
        <v>130</v>
      </c>
      <c r="R25" s="29">
        <f t="shared" si="6"/>
        <v>156</v>
      </c>
      <c r="S25" s="38"/>
      <c r="T25" s="39"/>
      <c r="U25" s="39"/>
      <c r="V25" s="39"/>
      <c r="W25" s="40"/>
    </row>
    <row r="26" spans="1:23" x14ac:dyDescent="0.35">
      <c r="A26" s="7" t="s">
        <v>14</v>
      </c>
      <c r="B26" s="1">
        <v>141407</v>
      </c>
      <c r="C26" s="1">
        <v>134585</v>
      </c>
      <c r="D26" s="1">
        <f t="shared" si="12"/>
        <v>275992</v>
      </c>
      <c r="E26" s="14">
        <v>7754</v>
      </c>
      <c r="F26" s="13">
        <v>7470</v>
      </c>
      <c r="G26" s="15">
        <f t="shared" si="2"/>
        <v>15224</v>
      </c>
      <c r="H26" s="11">
        <v>121</v>
      </c>
      <c r="I26" s="13">
        <v>150</v>
      </c>
      <c r="J26" s="15">
        <f t="shared" si="11"/>
        <v>271</v>
      </c>
      <c r="K26" s="11">
        <f>SUM(E26,H26)</f>
        <v>7875</v>
      </c>
      <c r="L26" s="6">
        <f t="shared" si="13"/>
        <v>7620</v>
      </c>
      <c r="M26" s="6">
        <f t="shared" si="4"/>
        <v>15495</v>
      </c>
      <c r="N26" s="14">
        <v>3979</v>
      </c>
      <c r="O26" s="13">
        <v>3824</v>
      </c>
      <c r="P26" s="15">
        <f t="shared" si="5"/>
        <v>7803</v>
      </c>
      <c r="Q26" s="33">
        <v>2409</v>
      </c>
      <c r="R26" s="29">
        <f t="shared" si="6"/>
        <v>7692</v>
      </c>
      <c r="S26" s="38"/>
      <c r="T26" s="39"/>
      <c r="U26" s="39"/>
      <c r="V26" s="39"/>
      <c r="W26" s="40"/>
    </row>
    <row r="27" spans="1:23" x14ac:dyDescent="0.35">
      <c r="E27" s="14"/>
      <c r="F27" s="11"/>
      <c r="G27" s="15"/>
      <c r="J27" s="15"/>
      <c r="N27" s="14"/>
      <c r="O27" s="11"/>
      <c r="P27" s="15"/>
      <c r="Q27" s="33"/>
      <c r="S27" s="38"/>
      <c r="T27" s="39"/>
      <c r="U27" s="39"/>
      <c r="V27" s="39"/>
      <c r="W27" s="40"/>
    </row>
    <row r="28" spans="1:23" x14ac:dyDescent="0.35">
      <c r="A28" s="9" t="s">
        <v>22</v>
      </c>
      <c r="B28" s="2"/>
      <c r="C28" s="2"/>
      <c r="D28" s="2"/>
      <c r="E28" s="16"/>
      <c r="F28" s="8"/>
      <c r="G28" s="17"/>
      <c r="H28" s="8"/>
      <c r="I28" s="8"/>
      <c r="J28" s="17"/>
      <c r="K28" s="8"/>
      <c r="L28" s="8"/>
      <c r="M28" s="8"/>
      <c r="N28" s="16"/>
      <c r="O28" s="8"/>
      <c r="P28" s="17"/>
      <c r="Q28" s="34"/>
      <c r="R28" s="8"/>
      <c r="S28" s="44"/>
      <c r="T28" s="45"/>
      <c r="U28" s="45"/>
      <c r="V28" s="45"/>
      <c r="W28" s="46"/>
    </row>
    <row r="29" spans="1:23" x14ac:dyDescent="0.35">
      <c r="A29" s="12" t="s">
        <v>15</v>
      </c>
      <c r="B29" s="13">
        <v>8970</v>
      </c>
      <c r="C29" s="1">
        <v>8212</v>
      </c>
      <c r="D29" s="1">
        <f>SUM(B29,C29)</f>
        <v>17182</v>
      </c>
      <c r="E29" s="14">
        <v>379</v>
      </c>
      <c r="F29" s="11">
        <v>379</v>
      </c>
      <c r="G29" s="15">
        <f>SUM(E29:F29)</f>
        <v>758</v>
      </c>
      <c r="H29" s="13">
        <v>50</v>
      </c>
      <c r="I29" s="13">
        <v>34</v>
      </c>
      <c r="J29" s="15">
        <f t="shared" ref="J29:J34" si="14">SUM(H29:I29)</f>
        <v>84</v>
      </c>
      <c r="K29" s="11">
        <f>SUM(E29,H29)</f>
        <v>429</v>
      </c>
      <c r="L29" s="11">
        <f>SUM(F29,I29)</f>
        <v>413</v>
      </c>
      <c r="M29" s="11">
        <f t="shared" ref="M29:M34" si="15">SUM(K29:L29)</f>
        <v>842</v>
      </c>
      <c r="N29" s="14">
        <v>461</v>
      </c>
      <c r="O29" s="11">
        <v>435</v>
      </c>
      <c r="P29" s="15">
        <f>SUM(N29:O29)</f>
        <v>896</v>
      </c>
      <c r="Q29" s="33">
        <v>109</v>
      </c>
      <c r="R29" s="29">
        <f t="shared" ref="R29:R34" si="16">SUM(M29,-P29)</f>
        <v>-54</v>
      </c>
      <c r="S29" s="38"/>
      <c r="T29" s="39"/>
      <c r="U29" s="39"/>
      <c r="V29" s="39"/>
      <c r="W29" s="40"/>
    </row>
    <row r="30" spans="1:23" x14ac:dyDescent="0.35">
      <c r="A30" s="12" t="s">
        <v>10</v>
      </c>
      <c r="B30" s="13">
        <v>117341</v>
      </c>
      <c r="C30" s="1">
        <v>119282</v>
      </c>
      <c r="D30" s="1">
        <f t="shared" ref="D30:D34" si="17">SUM(B30,C30)</f>
        <v>236623</v>
      </c>
      <c r="E30" s="14">
        <v>7115</v>
      </c>
      <c r="F30" s="11">
        <v>6982</v>
      </c>
      <c r="G30" s="15">
        <f t="shared" ref="G30:G34" si="18">SUM(E30:F30)</f>
        <v>14097</v>
      </c>
      <c r="H30" s="13">
        <v>206</v>
      </c>
      <c r="I30" s="13">
        <v>205</v>
      </c>
      <c r="J30" s="15">
        <f t="shared" si="14"/>
        <v>411</v>
      </c>
      <c r="K30" s="11">
        <f>SUM(E30,H30)</f>
        <v>7321</v>
      </c>
      <c r="L30" s="11">
        <f t="shared" ref="L30:L34" si="19">SUM(F30,I30)</f>
        <v>7187</v>
      </c>
      <c r="M30" s="11">
        <f t="shared" si="15"/>
        <v>14508</v>
      </c>
      <c r="N30" s="14">
        <v>3591</v>
      </c>
      <c r="O30" s="11">
        <v>3277</v>
      </c>
      <c r="P30" s="15">
        <f t="shared" ref="P30:P34" si="20">SUM(N30:O30)</f>
        <v>6868</v>
      </c>
      <c r="Q30" s="33">
        <v>2175</v>
      </c>
      <c r="R30" s="29">
        <f t="shared" si="16"/>
        <v>7640</v>
      </c>
      <c r="S30" s="38"/>
      <c r="T30" s="39"/>
      <c r="U30" s="39"/>
      <c r="V30" s="39"/>
      <c r="W30" s="40"/>
    </row>
    <row r="31" spans="1:23" x14ac:dyDescent="0.35">
      <c r="A31" s="12" t="s">
        <v>11</v>
      </c>
      <c r="B31" s="13">
        <v>3798</v>
      </c>
      <c r="C31" s="1">
        <v>3511</v>
      </c>
      <c r="D31" s="1">
        <f t="shared" si="17"/>
        <v>7309</v>
      </c>
      <c r="E31" s="14">
        <v>89</v>
      </c>
      <c r="F31" s="11">
        <v>90</v>
      </c>
      <c r="G31" s="15">
        <f t="shared" si="18"/>
        <v>179</v>
      </c>
      <c r="H31" s="13">
        <v>5</v>
      </c>
      <c r="I31" s="13">
        <v>1</v>
      </c>
      <c r="J31" s="15">
        <f t="shared" si="14"/>
        <v>6</v>
      </c>
      <c r="K31" s="11">
        <f>SUM(E31,H31)</f>
        <v>94</v>
      </c>
      <c r="L31" s="11">
        <f t="shared" si="19"/>
        <v>91</v>
      </c>
      <c r="M31" s="11">
        <f t="shared" si="15"/>
        <v>185</v>
      </c>
      <c r="N31" s="14">
        <v>87</v>
      </c>
      <c r="O31" s="11">
        <v>88</v>
      </c>
      <c r="P31" s="15">
        <f t="shared" si="20"/>
        <v>175</v>
      </c>
      <c r="Q31" s="33">
        <v>32</v>
      </c>
      <c r="R31" s="29">
        <f t="shared" si="16"/>
        <v>10</v>
      </c>
      <c r="S31" s="38"/>
      <c r="T31" s="39"/>
      <c r="U31" s="39"/>
      <c r="V31" s="39"/>
      <c r="W31" s="40"/>
    </row>
    <row r="32" spans="1:23" x14ac:dyDescent="0.35">
      <c r="A32" s="12" t="s">
        <v>12</v>
      </c>
      <c r="B32" s="13">
        <v>73336</v>
      </c>
      <c r="C32" s="1">
        <v>73411</v>
      </c>
      <c r="D32" s="1">
        <f t="shared" si="17"/>
        <v>146747</v>
      </c>
      <c r="E32" s="14">
        <v>2972</v>
      </c>
      <c r="F32" s="11">
        <v>2948</v>
      </c>
      <c r="G32" s="15">
        <f t="shared" si="18"/>
        <v>5920</v>
      </c>
      <c r="H32" s="13">
        <v>105</v>
      </c>
      <c r="I32" s="13">
        <v>100</v>
      </c>
      <c r="J32" s="15">
        <f t="shared" si="14"/>
        <v>205</v>
      </c>
      <c r="K32" s="11">
        <f>SUM(E32,H32)</f>
        <v>3077</v>
      </c>
      <c r="L32" s="11">
        <f t="shared" si="19"/>
        <v>3048</v>
      </c>
      <c r="M32" s="11">
        <f t="shared" si="15"/>
        <v>6125</v>
      </c>
      <c r="N32" s="14">
        <v>1622</v>
      </c>
      <c r="O32" s="11">
        <v>1515</v>
      </c>
      <c r="P32" s="15">
        <f t="shared" si="20"/>
        <v>3137</v>
      </c>
      <c r="Q32" s="33">
        <v>820</v>
      </c>
      <c r="R32" s="29">
        <f t="shared" si="16"/>
        <v>2988</v>
      </c>
      <c r="S32" s="38"/>
      <c r="T32" s="39"/>
      <c r="U32" s="39"/>
      <c r="V32" s="39"/>
      <c r="W32" s="40"/>
    </row>
    <row r="33" spans="1:23" x14ac:dyDescent="0.35">
      <c r="A33" s="12" t="s">
        <v>13</v>
      </c>
      <c r="B33" s="13">
        <v>9724</v>
      </c>
      <c r="C33" s="1">
        <v>9239</v>
      </c>
      <c r="D33" s="1">
        <f t="shared" si="17"/>
        <v>18963</v>
      </c>
      <c r="E33" s="14">
        <v>459</v>
      </c>
      <c r="F33" s="11">
        <v>454</v>
      </c>
      <c r="G33" s="15">
        <f t="shared" si="18"/>
        <v>913</v>
      </c>
      <c r="H33" s="13">
        <v>15</v>
      </c>
      <c r="I33" s="13">
        <v>7</v>
      </c>
      <c r="J33" s="15">
        <f t="shared" si="14"/>
        <v>22</v>
      </c>
      <c r="K33" s="11">
        <f>SUM(E33,H33)</f>
        <v>474</v>
      </c>
      <c r="L33" s="11">
        <f t="shared" si="19"/>
        <v>461</v>
      </c>
      <c r="M33" s="11">
        <f t="shared" si="15"/>
        <v>935</v>
      </c>
      <c r="N33" s="14">
        <v>358</v>
      </c>
      <c r="O33" s="11">
        <v>324</v>
      </c>
      <c r="P33" s="15">
        <f t="shared" si="20"/>
        <v>682</v>
      </c>
      <c r="Q33" s="33">
        <v>120</v>
      </c>
      <c r="R33" s="29">
        <f t="shared" si="16"/>
        <v>253</v>
      </c>
      <c r="S33" s="38"/>
      <c r="T33" s="39"/>
      <c r="U33" s="39"/>
      <c r="V33" s="39"/>
      <c r="W33" s="40"/>
    </row>
    <row r="34" spans="1:23" x14ac:dyDescent="0.35">
      <c r="A34" s="12" t="s">
        <v>14</v>
      </c>
      <c r="B34" s="13">
        <v>146068</v>
      </c>
      <c r="C34" s="1">
        <v>139190</v>
      </c>
      <c r="D34" s="1">
        <f t="shared" si="17"/>
        <v>285258</v>
      </c>
      <c r="E34" s="14">
        <v>8907</v>
      </c>
      <c r="F34" s="11">
        <v>8601</v>
      </c>
      <c r="G34" s="15">
        <f t="shared" si="18"/>
        <v>17508</v>
      </c>
      <c r="H34" s="13">
        <v>155</v>
      </c>
      <c r="I34" s="13">
        <v>145</v>
      </c>
      <c r="J34" s="15">
        <f t="shared" si="14"/>
        <v>300</v>
      </c>
      <c r="K34" s="11">
        <f>SUM(E34,H34)</f>
        <v>9062</v>
      </c>
      <c r="L34" s="11">
        <f t="shared" si="19"/>
        <v>8746</v>
      </c>
      <c r="M34" s="11">
        <f t="shared" si="15"/>
        <v>17808</v>
      </c>
      <c r="N34" s="14">
        <v>5056</v>
      </c>
      <c r="O34" s="11">
        <v>4741</v>
      </c>
      <c r="P34" s="15">
        <f t="shared" si="20"/>
        <v>9797</v>
      </c>
      <c r="Q34" s="33">
        <v>3025</v>
      </c>
      <c r="R34" s="29">
        <f t="shared" si="16"/>
        <v>8011</v>
      </c>
      <c r="S34" s="38"/>
      <c r="T34" s="39"/>
      <c r="U34" s="39"/>
      <c r="V34" s="39"/>
      <c r="W34" s="40"/>
    </row>
    <row r="35" spans="1:23" x14ac:dyDescent="0.35">
      <c r="E35" s="14"/>
      <c r="F35" s="11"/>
      <c r="G35" s="15"/>
      <c r="J35" s="15"/>
      <c r="N35" s="14"/>
      <c r="O35" s="11"/>
      <c r="P35" s="15"/>
      <c r="Q35" s="33"/>
      <c r="S35" s="38"/>
      <c r="T35" s="39"/>
      <c r="U35" s="39"/>
      <c r="V35" s="39"/>
      <c r="W35" s="40"/>
    </row>
    <row r="36" spans="1:23" x14ac:dyDescent="0.35">
      <c r="A36" s="9" t="s">
        <v>23</v>
      </c>
      <c r="B36" s="2"/>
      <c r="C36" s="2"/>
      <c r="D36" s="2"/>
      <c r="E36" s="16"/>
      <c r="F36" s="8"/>
      <c r="G36" s="17"/>
      <c r="H36" s="8"/>
      <c r="I36" s="8"/>
      <c r="J36" s="17"/>
      <c r="K36" s="8"/>
      <c r="L36" s="8"/>
      <c r="M36" s="8"/>
      <c r="N36" s="16"/>
      <c r="O36" s="8"/>
      <c r="P36" s="17"/>
      <c r="Q36" s="34"/>
      <c r="R36" s="8"/>
      <c r="S36" s="44"/>
      <c r="T36" s="45"/>
      <c r="U36" s="45"/>
      <c r="V36" s="45"/>
      <c r="W36" s="46"/>
    </row>
    <row r="37" spans="1:23" x14ac:dyDescent="0.35">
      <c r="A37" s="12" t="s">
        <v>15</v>
      </c>
      <c r="B37" s="13">
        <v>8924</v>
      </c>
      <c r="C37" s="1">
        <v>8194</v>
      </c>
      <c r="D37" s="1">
        <f>SUM(B37,C37)</f>
        <v>17118</v>
      </c>
      <c r="E37" s="14">
        <v>386</v>
      </c>
      <c r="F37" s="11">
        <v>380</v>
      </c>
      <c r="G37" s="15">
        <f>SUM(E37:F37)</f>
        <v>766</v>
      </c>
      <c r="H37" s="13">
        <v>34</v>
      </c>
      <c r="I37" s="13">
        <v>42</v>
      </c>
      <c r="J37" s="15">
        <f t="shared" ref="J37:J42" si="21">SUM(H37:I37)</f>
        <v>76</v>
      </c>
      <c r="K37" s="11">
        <f>SUM(E37,H37)</f>
        <v>420</v>
      </c>
      <c r="L37" s="11">
        <f>SUM(F37,I37)</f>
        <v>422</v>
      </c>
      <c r="M37" s="11">
        <f t="shared" ref="M37:M42" si="22">SUM(K37:L37)</f>
        <v>842</v>
      </c>
      <c r="N37" s="14">
        <v>466</v>
      </c>
      <c r="O37" s="11">
        <v>440</v>
      </c>
      <c r="P37" s="15">
        <f>SUM(N37:O37)</f>
        <v>906</v>
      </c>
      <c r="Q37" s="33">
        <v>101</v>
      </c>
      <c r="R37" s="29">
        <f t="shared" ref="R37:R42" si="23">SUM(M37,-P37)</f>
        <v>-64</v>
      </c>
      <c r="S37" s="38"/>
      <c r="T37" s="39"/>
      <c r="U37" s="39"/>
      <c r="V37" s="39"/>
      <c r="W37" s="40"/>
    </row>
    <row r="38" spans="1:23" x14ac:dyDescent="0.35">
      <c r="A38" s="12" t="s">
        <v>10</v>
      </c>
      <c r="B38" s="13">
        <v>121902</v>
      </c>
      <c r="C38" s="1">
        <v>123453</v>
      </c>
      <c r="D38" s="1">
        <f t="shared" ref="D38:D42" si="24">SUM(B38,C38)</f>
        <v>245355</v>
      </c>
      <c r="E38" s="14">
        <v>6902</v>
      </c>
      <c r="F38" s="11">
        <v>6597</v>
      </c>
      <c r="G38" s="15">
        <f t="shared" ref="G38:G42" si="25">SUM(E38:F38)</f>
        <v>13499</v>
      </c>
      <c r="H38" s="13">
        <v>228</v>
      </c>
      <c r="I38" s="13">
        <v>187</v>
      </c>
      <c r="J38" s="15">
        <f t="shared" si="21"/>
        <v>415</v>
      </c>
      <c r="K38" s="11">
        <f>SUM(E38,H38)</f>
        <v>7130</v>
      </c>
      <c r="L38" s="11">
        <f t="shared" ref="L38:L42" si="26">SUM(F38,I38)</f>
        <v>6784</v>
      </c>
      <c r="M38" s="11">
        <f t="shared" si="22"/>
        <v>13914</v>
      </c>
      <c r="N38" s="14">
        <v>3069</v>
      </c>
      <c r="O38" s="11">
        <v>2883</v>
      </c>
      <c r="P38" s="15">
        <f t="shared" ref="P38:P42" si="27">SUM(N38:O38)</f>
        <v>5952</v>
      </c>
      <c r="Q38" s="33">
        <v>2117</v>
      </c>
      <c r="R38" s="29">
        <f t="shared" si="23"/>
        <v>7962</v>
      </c>
      <c r="S38" s="38"/>
      <c r="T38" s="39"/>
      <c r="U38" s="39"/>
      <c r="V38" s="39"/>
      <c r="W38" s="40"/>
    </row>
    <row r="39" spans="1:23" x14ac:dyDescent="0.35">
      <c r="A39" s="12" t="s">
        <v>11</v>
      </c>
      <c r="B39" s="13">
        <v>2777</v>
      </c>
      <c r="C39" s="1">
        <v>2935</v>
      </c>
      <c r="D39" s="1">
        <f t="shared" si="24"/>
        <v>5712</v>
      </c>
      <c r="E39" s="14">
        <v>65</v>
      </c>
      <c r="F39" s="11">
        <v>64</v>
      </c>
      <c r="G39" s="15">
        <f t="shared" si="25"/>
        <v>129</v>
      </c>
      <c r="H39" s="13">
        <v>7</v>
      </c>
      <c r="I39" s="13">
        <v>0</v>
      </c>
      <c r="J39" s="15">
        <f t="shared" si="21"/>
        <v>7</v>
      </c>
      <c r="K39" s="11">
        <f>SUM(E39,H39)</f>
        <v>72</v>
      </c>
      <c r="L39" s="11">
        <f t="shared" si="26"/>
        <v>64</v>
      </c>
      <c r="M39" s="11">
        <f t="shared" si="22"/>
        <v>136</v>
      </c>
      <c r="N39" s="14">
        <v>59</v>
      </c>
      <c r="O39" s="11">
        <v>36</v>
      </c>
      <c r="P39" s="15">
        <f t="shared" si="27"/>
        <v>95</v>
      </c>
      <c r="Q39" s="33">
        <v>9</v>
      </c>
      <c r="R39" s="29">
        <f t="shared" si="23"/>
        <v>41</v>
      </c>
      <c r="S39" s="38"/>
      <c r="T39" s="39"/>
      <c r="U39" s="39"/>
      <c r="V39" s="39"/>
      <c r="W39" s="40"/>
    </row>
    <row r="40" spans="1:23" x14ac:dyDescent="0.35">
      <c r="A40" s="12" t="s">
        <v>12</v>
      </c>
      <c r="B40" s="13">
        <v>75215</v>
      </c>
      <c r="C40" s="1">
        <v>75192</v>
      </c>
      <c r="D40" s="1">
        <f t="shared" si="24"/>
        <v>150407</v>
      </c>
      <c r="E40" s="14">
        <v>3231</v>
      </c>
      <c r="F40" s="11">
        <v>2990</v>
      </c>
      <c r="G40" s="15">
        <f t="shared" si="25"/>
        <v>6221</v>
      </c>
      <c r="H40" s="13">
        <v>108</v>
      </c>
      <c r="I40" s="13">
        <v>97</v>
      </c>
      <c r="J40" s="15">
        <f t="shared" si="21"/>
        <v>205</v>
      </c>
      <c r="K40" s="11">
        <f>SUM(E40,H40)</f>
        <v>3339</v>
      </c>
      <c r="L40" s="11">
        <f t="shared" si="26"/>
        <v>3087</v>
      </c>
      <c r="M40" s="11">
        <f t="shared" si="22"/>
        <v>6426</v>
      </c>
      <c r="N40" s="14">
        <v>1666</v>
      </c>
      <c r="O40" s="11">
        <v>1506</v>
      </c>
      <c r="P40" s="15">
        <f t="shared" si="27"/>
        <v>3172</v>
      </c>
      <c r="Q40" s="33">
        <v>906</v>
      </c>
      <c r="R40" s="29">
        <f t="shared" si="23"/>
        <v>3254</v>
      </c>
      <c r="S40" s="38"/>
      <c r="T40" s="39"/>
      <c r="U40" s="39"/>
      <c r="V40" s="39"/>
      <c r="W40" s="40"/>
    </row>
    <row r="41" spans="1:23" x14ac:dyDescent="0.35">
      <c r="A41" s="12" t="s">
        <v>13</v>
      </c>
      <c r="B41" s="13">
        <v>9008</v>
      </c>
      <c r="C41" s="1">
        <v>8552</v>
      </c>
      <c r="D41" s="1">
        <f t="shared" si="24"/>
        <v>17560</v>
      </c>
      <c r="E41" s="14">
        <v>397</v>
      </c>
      <c r="F41" s="11">
        <v>387</v>
      </c>
      <c r="G41" s="15">
        <f t="shared" si="25"/>
        <v>784</v>
      </c>
      <c r="H41" s="13">
        <v>11</v>
      </c>
      <c r="I41" s="13">
        <v>7</v>
      </c>
      <c r="J41" s="15">
        <f t="shared" si="21"/>
        <v>18</v>
      </c>
      <c r="K41" s="11">
        <f>SUM(E41,H41)</f>
        <v>408</v>
      </c>
      <c r="L41" s="11">
        <f t="shared" si="26"/>
        <v>394</v>
      </c>
      <c r="M41" s="11">
        <f t="shared" si="22"/>
        <v>802</v>
      </c>
      <c r="N41" s="14">
        <v>314</v>
      </c>
      <c r="O41" s="11">
        <v>324</v>
      </c>
      <c r="P41" s="15">
        <f t="shared" si="27"/>
        <v>638</v>
      </c>
      <c r="Q41" s="33">
        <v>137</v>
      </c>
      <c r="R41" s="29">
        <f t="shared" si="23"/>
        <v>164</v>
      </c>
      <c r="S41" s="38"/>
      <c r="T41" s="39"/>
      <c r="U41" s="39"/>
      <c r="V41" s="39"/>
      <c r="W41" s="40"/>
    </row>
    <row r="42" spans="1:23" x14ac:dyDescent="0.35">
      <c r="A42" s="12" t="s">
        <v>14</v>
      </c>
      <c r="B42" s="13">
        <v>150437</v>
      </c>
      <c r="C42" s="1">
        <v>143413</v>
      </c>
      <c r="D42" s="1">
        <f t="shared" si="24"/>
        <v>293850</v>
      </c>
      <c r="E42" s="14">
        <v>9074</v>
      </c>
      <c r="F42" s="11">
        <v>8580</v>
      </c>
      <c r="G42" s="15">
        <f t="shared" si="25"/>
        <v>17654</v>
      </c>
      <c r="H42" s="13">
        <v>188</v>
      </c>
      <c r="I42" s="13">
        <v>176</v>
      </c>
      <c r="J42" s="15">
        <f t="shared" si="21"/>
        <v>364</v>
      </c>
      <c r="K42" s="11">
        <f>SUM(E42,H42)</f>
        <v>9262</v>
      </c>
      <c r="L42" s="11">
        <f t="shared" si="26"/>
        <v>8756</v>
      </c>
      <c r="M42" s="11">
        <f t="shared" si="22"/>
        <v>18018</v>
      </c>
      <c r="N42" s="14">
        <v>5484</v>
      </c>
      <c r="O42" s="11">
        <v>4985</v>
      </c>
      <c r="P42" s="15">
        <f t="shared" si="27"/>
        <v>10469</v>
      </c>
      <c r="Q42" s="33">
        <v>2933</v>
      </c>
      <c r="R42" s="29">
        <f t="shared" si="23"/>
        <v>7549</v>
      </c>
      <c r="S42" s="38"/>
      <c r="T42" s="39"/>
      <c r="U42" s="39"/>
      <c r="V42" s="39"/>
      <c r="W42" s="40"/>
    </row>
    <row r="43" spans="1:23" x14ac:dyDescent="0.35">
      <c r="E43" s="14"/>
      <c r="F43" s="11"/>
      <c r="G43" s="15"/>
      <c r="J43" s="15"/>
      <c r="N43" s="14"/>
      <c r="O43" s="11"/>
      <c r="P43" s="15"/>
      <c r="Q43" s="33"/>
      <c r="S43" s="38"/>
      <c r="T43" s="39"/>
      <c r="U43" s="39"/>
      <c r="V43" s="39"/>
      <c r="W43" s="40"/>
    </row>
    <row r="44" spans="1:23" x14ac:dyDescent="0.35">
      <c r="A44" s="9" t="s">
        <v>24</v>
      </c>
      <c r="B44" s="2"/>
      <c r="C44" s="2"/>
      <c r="D44" s="2"/>
      <c r="E44" s="16"/>
      <c r="F44" s="8"/>
      <c r="G44" s="17"/>
      <c r="H44" s="8"/>
      <c r="I44" s="8"/>
      <c r="J44" s="17"/>
      <c r="K44" s="8"/>
      <c r="L44" s="8"/>
      <c r="M44" s="8"/>
      <c r="N44" s="16"/>
      <c r="O44" s="8"/>
      <c r="P44" s="17"/>
      <c r="Q44" s="34"/>
      <c r="R44" s="8"/>
      <c r="S44" s="44"/>
      <c r="T44" s="45"/>
      <c r="U44" s="45"/>
      <c r="V44" s="45"/>
      <c r="W44" s="46"/>
    </row>
    <row r="45" spans="1:23" x14ac:dyDescent="0.35">
      <c r="A45" s="12" t="s">
        <v>15</v>
      </c>
      <c r="D45" s="1">
        <f>SUM(B45,C45)</f>
        <v>0</v>
      </c>
      <c r="E45" s="14">
        <v>393</v>
      </c>
      <c r="F45" s="13">
        <v>386</v>
      </c>
      <c r="G45" s="15">
        <f>SUM(E45:F45)</f>
        <v>779</v>
      </c>
      <c r="H45">
        <v>33</v>
      </c>
      <c r="I45">
        <v>41</v>
      </c>
      <c r="J45" s="15">
        <f t="shared" ref="J45:J50" si="28">SUM(H45:I45)</f>
        <v>74</v>
      </c>
      <c r="K45" s="11">
        <f>SUM(E45,H45)</f>
        <v>426</v>
      </c>
      <c r="L45" s="11">
        <f>SUM(F45,I45)</f>
        <v>427</v>
      </c>
      <c r="M45" s="11">
        <f t="shared" ref="M45:M50" si="29">SUM(K45:L45)</f>
        <v>853</v>
      </c>
      <c r="N45" s="14">
        <v>371</v>
      </c>
      <c r="O45" s="13">
        <v>353</v>
      </c>
      <c r="P45" s="15">
        <f>SUM(N45:O45)</f>
        <v>724</v>
      </c>
      <c r="Q45" s="33">
        <v>141</v>
      </c>
      <c r="R45" s="29">
        <f t="shared" ref="R45:R50" si="30">SUM(M45,-P45)</f>
        <v>129</v>
      </c>
      <c r="S45" s="38"/>
      <c r="T45" s="39"/>
      <c r="U45" s="39"/>
      <c r="V45" s="39"/>
      <c r="W45" s="40"/>
    </row>
    <row r="46" spans="1:23" x14ac:dyDescent="0.35">
      <c r="A46" s="12" t="s">
        <v>10</v>
      </c>
      <c r="D46" s="1">
        <f t="shared" ref="D46:D50" si="31">SUM(B46,C46)</f>
        <v>0</v>
      </c>
      <c r="E46" s="14">
        <v>6932</v>
      </c>
      <c r="F46" s="13">
        <v>6723</v>
      </c>
      <c r="G46" s="15">
        <f t="shared" ref="G46:G50" si="32">SUM(E46:F46)</f>
        <v>13655</v>
      </c>
      <c r="H46">
        <v>205</v>
      </c>
      <c r="I46">
        <v>187</v>
      </c>
      <c r="J46" s="15">
        <f t="shared" si="28"/>
        <v>392</v>
      </c>
      <c r="K46" s="11">
        <f>SUM(E46,H46)</f>
        <v>7137</v>
      </c>
      <c r="L46" s="11">
        <f t="shared" ref="L46:L50" si="33">SUM(F46,I46)</f>
        <v>6910</v>
      </c>
      <c r="M46" s="11">
        <f t="shared" si="29"/>
        <v>14047</v>
      </c>
      <c r="N46" s="14">
        <v>2767</v>
      </c>
      <c r="O46" s="13">
        <v>2639</v>
      </c>
      <c r="P46" s="15">
        <f t="shared" ref="P46:P50" si="34">SUM(N46:O46)</f>
        <v>5406</v>
      </c>
      <c r="Q46" s="33">
        <v>2230</v>
      </c>
      <c r="R46" s="29">
        <f t="shared" si="30"/>
        <v>8641</v>
      </c>
      <c r="S46" s="38"/>
      <c r="T46" s="39"/>
      <c r="U46" s="39"/>
      <c r="V46" s="39"/>
      <c r="W46" s="40"/>
    </row>
    <row r="47" spans="1:23" x14ac:dyDescent="0.35">
      <c r="A47" s="12" t="s">
        <v>11</v>
      </c>
      <c r="D47" s="1">
        <f t="shared" si="31"/>
        <v>0</v>
      </c>
      <c r="E47" s="14">
        <v>61</v>
      </c>
      <c r="F47" s="13">
        <v>46</v>
      </c>
      <c r="G47" s="15">
        <f t="shared" si="32"/>
        <v>107</v>
      </c>
      <c r="H47">
        <v>2</v>
      </c>
      <c r="I47">
        <v>6</v>
      </c>
      <c r="J47" s="15">
        <f t="shared" si="28"/>
        <v>8</v>
      </c>
      <c r="K47" s="11">
        <f>SUM(E47,H47)</f>
        <v>63</v>
      </c>
      <c r="L47" s="11">
        <f t="shared" si="33"/>
        <v>52</v>
      </c>
      <c r="M47" s="11">
        <f t="shared" si="29"/>
        <v>115</v>
      </c>
      <c r="N47" s="14">
        <v>82</v>
      </c>
      <c r="O47" s="13">
        <v>67</v>
      </c>
      <c r="P47" s="15">
        <f t="shared" si="34"/>
        <v>149</v>
      </c>
      <c r="Q47" s="33">
        <v>24</v>
      </c>
      <c r="R47" s="29">
        <f t="shared" si="30"/>
        <v>-34</v>
      </c>
      <c r="S47" s="38"/>
      <c r="T47" s="39"/>
      <c r="U47" s="39"/>
      <c r="V47" s="39"/>
      <c r="W47" s="40"/>
    </row>
    <row r="48" spans="1:23" x14ac:dyDescent="0.35">
      <c r="A48" s="12" t="s">
        <v>12</v>
      </c>
      <c r="D48" s="1">
        <f t="shared" si="31"/>
        <v>0</v>
      </c>
      <c r="E48" s="14">
        <v>3134</v>
      </c>
      <c r="F48" s="13">
        <v>3023</v>
      </c>
      <c r="G48" s="15">
        <f t="shared" si="32"/>
        <v>6157</v>
      </c>
      <c r="H48">
        <v>113</v>
      </c>
      <c r="I48">
        <v>105</v>
      </c>
      <c r="J48" s="15">
        <f t="shared" si="28"/>
        <v>218</v>
      </c>
      <c r="K48" s="11">
        <f>SUM(E48,H48)</f>
        <v>3247</v>
      </c>
      <c r="L48" s="11">
        <f t="shared" si="33"/>
        <v>3128</v>
      </c>
      <c r="M48" s="11">
        <f t="shared" si="29"/>
        <v>6375</v>
      </c>
      <c r="N48" s="14">
        <v>1488</v>
      </c>
      <c r="O48" s="13">
        <v>1434</v>
      </c>
      <c r="P48" s="15">
        <f t="shared" si="34"/>
        <v>2922</v>
      </c>
      <c r="Q48" s="33">
        <v>953</v>
      </c>
      <c r="R48" s="29">
        <f t="shared" si="30"/>
        <v>3453</v>
      </c>
      <c r="S48" s="38"/>
      <c r="T48" s="39"/>
      <c r="U48" s="39"/>
      <c r="V48" s="39"/>
      <c r="W48" s="40"/>
    </row>
    <row r="49" spans="1:23" x14ac:dyDescent="0.35">
      <c r="A49" s="12" t="s">
        <v>13</v>
      </c>
      <c r="D49" s="1">
        <f t="shared" si="31"/>
        <v>0</v>
      </c>
      <c r="E49" s="14">
        <v>440</v>
      </c>
      <c r="F49" s="13">
        <v>381</v>
      </c>
      <c r="G49" s="15">
        <f t="shared" si="32"/>
        <v>821</v>
      </c>
      <c r="H49">
        <v>7</v>
      </c>
      <c r="I49">
        <v>8</v>
      </c>
      <c r="J49" s="15">
        <f t="shared" si="28"/>
        <v>15</v>
      </c>
      <c r="K49" s="11">
        <f>SUM(E49,H49)</f>
        <v>447</v>
      </c>
      <c r="L49" s="11">
        <f t="shared" si="33"/>
        <v>389</v>
      </c>
      <c r="M49" s="11">
        <f t="shared" si="29"/>
        <v>836</v>
      </c>
      <c r="N49" s="14">
        <v>291</v>
      </c>
      <c r="O49" s="13">
        <v>277</v>
      </c>
      <c r="P49" s="15">
        <f t="shared" si="34"/>
        <v>568</v>
      </c>
      <c r="Q49" s="33">
        <v>147</v>
      </c>
      <c r="R49" s="29">
        <f t="shared" si="30"/>
        <v>268</v>
      </c>
      <c r="S49" s="38"/>
      <c r="T49" s="39"/>
      <c r="U49" s="39"/>
      <c r="V49" s="39"/>
      <c r="W49" s="40"/>
    </row>
    <row r="50" spans="1:23" x14ac:dyDescent="0.35">
      <c r="A50" s="12" t="s">
        <v>14</v>
      </c>
      <c r="D50" s="1">
        <f t="shared" si="31"/>
        <v>0</v>
      </c>
      <c r="E50" s="14">
        <v>9139</v>
      </c>
      <c r="F50" s="13">
        <v>8639</v>
      </c>
      <c r="G50" s="15">
        <f t="shared" si="32"/>
        <v>17778</v>
      </c>
      <c r="H50">
        <v>208</v>
      </c>
      <c r="I50">
        <v>186</v>
      </c>
      <c r="J50" s="15">
        <f t="shared" si="28"/>
        <v>394</v>
      </c>
      <c r="K50" s="11">
        <f>SUM(E50,H50)</f>
        <v>9347</v>
      </c>
      <c r="L50" s="11">
        <f t="shared" si="33"/>
        <v>8825</v>
      </c>
      <c r="M50" s="11">
        <f t="shared" si="29"/>
        <v>18172</v>
      </c>
      <c r="N50" s="14">
        <v>4690</v>
      </c>
      <c r="O50" s="13">
        <v>4297</v>
      </c>
      <c r="P50" s="15">
        <f t="shared" si="34"/>
        <v>8987</v>
      </c>
      <c r="Q50" s="33">
        <v>2596</v>
      </c>
      <c r="R50" s="29">
        <f t="shared" si="30"/>
        <v>9185</v>
      </c>
      <c r="S50" s="38"/>
      <c r="T50" s="39"/>
      <c r="U50" s="39"/>
      <c r="V50" s="39"/>
      <c r="W50" s="40"/>
    </row>
    <row r="51" spans="1:23" x14ac:dyDescent="0.35">
      <c r="E51" s="14"/>
      <c r="F51" s="11"/>
      <c r="G51" s="15"/>
      <c r="J51" s="15"/>
      <c r="N51" s="14"/>
      <c r="O51" s="11"/>
      <c r="P51" s="15"/>
      <c r="Q51" s="33"/>
      <c r="S51" s="38"/>
      <c r="T51" s="39"/>
      <c r="U51" s="39"/>
      <c r="V51" s="39"/>
      <c r="W51" s="40"/>
    </row>
    <row r="52" spans="1:23" x14ac:dyDescent="0.35">
      <c r="A52" s="9" t="s">
        <v>25</v>
      </c>
      <c r="B52" s="2"/>
      <c r="C52" s="2"/>
      <c r="D52" s="2"/>
      <c r="E52" s="16"/>
      <c r="F52" s="8"/>
      <c r="G52" s="17"/>
      <c r="H52" s="8"/>
      <c r="I52" s="8"/>
      <c r="J52" s="17"/>
      <c r="K52" s="8"/>
      <c r="L52" s="8"/>
      <c r="M52" s="8"/>
      <c r="N52" s="16"/>
      <c r="O52" s="8"/>
      <c r="P52" s="17"/>
      <c r="Q52" s="34"/>
      <c r="R52" s="8"/>
      <c r="S52" s="44"/>
      <c r="T52" s="45"/>
      <c r="U52" s="45"/>
      <c r="V52" s="45"/>
      <c r="W52" s="46"/>
    </row>
    <row r="53" spans="1:23" x14ac:dyDescent="0.35">
      <c r="A53" s="12" t="s">
        <v>15</v>
      </c>
      <c r="D53" s="1">
        <f>SUM(B53,C53)</f>
        <v>0</v>
      </c>
      <c r="E53" s="14">
        <v>385</v>
      </c>
      <c r="F53" s="13">
        <v>378</v>
      </c>
      <c r="G53" s="15">
        <f>SUM(E53:F53)</f>
        <v>763</v>
      </c>
      <c r="H53">
        <v>44</v>
      </c>
      <c r="I53">
        <v>40</v>
      </c>
      <c r="J53" s="15">
        <f t="shared" ref="J53:J58" si="35">SUM(H53:I53)</f>
        <v>84</v>
      </c>
      <c r="K53" s="11">
        <f>SUM(E53,H53)</f>
        <v>429</v>
      </c>
      <c r="L53" s="11">
        <f>SUM(F53,I53)</f>
        <v>418</v>
      </c>
      <c r="M53" s="11">
        <f t="shared" ref="M53:M58" si="36">SUM(K53:L53)</f>
        <v>847</v>
      </c>
      <c r="N53" s="14">
        <v>368</v>
      </c>
      <c r="O53" s="13">
        <v>370</v>
      </c>
      <c r="P53" s="15">
        <f>SUM(N53:O53)</f>
        <v>738</v>
      </c>
      <c r="Q53" s="33">
        <v>179</v>
      </c>
      <c r="R53" s="29">
        <f t="shared" ref="R53:R58" si="37">SUM(M53,-P53)</f>
        <v>109</v>
      </c>
      <c r="S53" s="38"/>
      <c r="T53" s="39"/>
      <c r="U53" s="39"/>
      <c r="V53" s="39"/>
      <c r="W53" s="40"/>
    </row>
    <row r="54" spans="1:23" x14ac:dyDescent="0.35">
      <c r="A54" s="12" t="s">
        <v>10</v>
      </c>
      <c r="D54" s="1">
        <f t="shared" ref="D54:D58" si="38">SUM(B54,C54)</f>
        <v>0</v>
      </c>
      <c r="E54" s="14">
        <v>7364</v>
      </c>
      <c r="F54" s="13">
        <v>7216</v>
      </c>
      <c r="G54" s="15">
        <f t="shared" ref="G54:G58" si="39">SUM(E54:F54)</f>
        <v>14580</v>
      </c>
      <c r="H54">
        <v>253</v>
      </c>
      <c r="I54">
        <v>224</v>
      </c>
      <c r="J54" s="15">
        <f t="shared" si="35"/>
        <v>477</v>
      </c>
      <c r="K54" s="11">
        <f>SUM(E54,H54)</f>
        <v>7617</v>
      </c>
      <c r="L54" s="11">
        <f t="shared" ref="L54:L58" si="40">SUM(F54,I54)</f>
        <v>7440</v>
      </c>
      <c r="M54" s="11">
        <f t="shared" si="36"/>
        <v>15057</v>
      </c>
      <c r="N54" s="14">
        <v>2809</v>
      </c>
      <c r="O54" s="13">
        <v>2705</v>
      </c>
      <c r="P54" s="15">
        <f t="shared" ref="P54:P58" si="41">SUM(N54:O54)</f>
        <v>5514</v>
      </c>
      <c r="Q54" s="33">
        <v>2523</v>
      </c>
      <c r="R54" s="29">
        <f t="shared" si="37"/>
        <v>9543</v>
      </c>
      <c r="S54" s="38"/>
      <c r="T54" s="39"/>
      <c r="U54" s="39"/>
      <c r="V54" s="39"/>
      <c r="W54" s="40"/>
    </row>
    <row r="55" spans="1:23" x14ac:dyDescent="0.35">
      <c r="A55" s="12" t="s">
        <v>11</v>
      </c>
      <c r="D55" s="1">
        <f t="shared" si="38"/>
        <v>0</v>
      </c>
      <c r="E55" s="14">
        <v>61</v>
      </c>
      <c r="F55" s="13">
        <v>52</v>
      </c>
      <c r="G55" s="15">
        <f t="shared" si="39"/>
        <v>113</v>
      </c>
      <c r="H55">
        <v>1</v>
      </c>
      <c r="I55">
        <v>3</v>
      </c>
      <c r="J55" s="15">
        <f t="shared" si="35"/>
        <v>4</v>
      </c>
      <c r="K55" s="11">
        <f>SUM(E55,H55)</f>
        <v>62</v>
      </c>
      <c r="L55" s="11">
        <f t="shared" si="40"/>
        <v>55</v>
      </c>
      <c r="M55" s="11">
        <f t="shared" si="36"/>
        <v>117</v>
      </c>
      <c r="N55" s="14">
        <v>57</v>
      </c>
      <c r="O55" s="13">
        <v>52</v>
      </c>
      <c r="P55" s="15">
        <f t="shared" si="41"/>
        <v>109</v>
      </c>
      <c r="Q55" s="33">
        <v>20</v>
      </c>
      <c r="R55" s="29">
        <f t="shared" si="37"/>
        <v>8</v>
      </c>
      <c r="S55" s="38"/>
      <c r="T55" s="39"/>
      <c r="U55" s="39"/>
      <c r="V55" s="39"/>
      <c r="W55" s="40"/>
    </row>
    <row r="56" spans="1:23" x14ac:dyDescent="0.35">
      <c r="A56" s="12" t="s">
        <v>12</v>
      </c>
      <c r="D56" s="1">
        <f t="shared" si="38"/>
        <v>0</v>
      </c>
      <c r="E56" s="14">
        <v>3303</v>
      </c>
      <c r="F56" s="13">
        <v>3138</v>
      </c>
      <c r="G56" s="15">
        <f t="shared" si="39"/>
        <v>6441</v>
      </c>
      <c r="H56">
        <v>98</v>
      </c>
      <c r="I56">
        <v>100</v>
      </c>
      <c r="J56" s="15">
        <f t="shared" si="35"/>
        <v>198</v>
      </c>
      <c r="K56" s="11">
        <f>SUM(E56,H56)</f>
        <v>3401</v>
      </c>
      <c r="L56" s="11">
        <f t="shared" si="40"/>
        <v>3238</v>
      </c>
      <c r="M56" s="11">
        <f t="shared" si="36"/>
        <v>6639</v>
      </c>
      <c r="N56" s="14">
        <v>1639</v>
      </c>
      <c r="O56" s="13">
        <v>1465</v>
      </c>
      <c r="P56" s="15">
        <f t="shared" si="41"/>
        <v>3104</v>
      </c>
      <c r="Q56" s="33">
        <v>948</v>
      </c>
      <c r="R56" s="29">
        <f t="shared" si="37"/>
        <v>3535</v>
      </c>
      <c r="S56" s="38"/>
      <c r="T56" s="39"/>
      <c r="U56" s="39"/>
      <c r="V56" s="39"/>
      <c r="W56" s="40"/>
    </row>
    <row r="57" spans="1:23" x14ac:dyDescent="0.35">
      <c r="A57" s="12" t="s">
        <v>13</v>
      </c>
      <c r="D57" s="1">
        <f t="shared" si="38"/>
        <v>0</v>
      </c>
      <c r="E57" s="14">
        <v>439</v>
      </c>
      <c r="F57" s="13">
        <v>394</v>
      </c>
      <c r="G57" s="15">
        <f t="shared" si="39"/>
        <v>833</v>
      </c>
      <c r="H57">
        <v>5</v>
      </c>
      <c r="I57">
        <v>12</v>
      </c>
      <c r="J57" s="15">
        <f t="shared" si="35"/>
        <v>17</v>
      </c>
      <c r="K57" s="11">
        <f>SUM(E57,H57)</f>
        <v>444</v>
      </c>
      <c r="L57" s="11">
        <f t="shared" si="40"/>
        <v>406</v>
      </c>
      <c r="M57" s="11">
        <f t="shared" si="36"/>
        <v>850</v>
      </c>
      <c r="N57" s="14">
        <v>301</v>
      </c>
      <c r="O57" s="13">
        <v>288</v>
      </c>
      <c r="P57" s="15">
        <f t="shared" si="41"/>
        <v>589</v>
      </c>
      <c r="Q57" s="33">
        <v>156</v>
      </c>
      <c r="R57" s="29">
        <f t="shared" si="37"/>
        <v>261</v>
      </c>
      <c r="S57" s="38"/>
      <c r="T57" s="39"/>
      <c r="U57" s="39"/>
      <c r="V57" s="39"/>
      <c r="W57" s="40"/>
    </row>
    <row r="58" spans="1:23" x14ac:dyDescent="0.35">
      <c r="A58" s="12" t="s">
        <v>14</v>
      </c>
      <c r="D58" s="1">
        <f t="shared" si="38"/>
        <v>0</v>
      </c>
      <c r="E58" s="14">
        <v>9025</v>
      </c>
      <c r="F58" s="13">
        <v>8505</v>
      </c>
      <c r="G58" s="15">
        <f t="shared" si="39"/>
        <v>17530</v>
      </c>
      <c r="H58">
        <v>190</v>
      </c>
      <c r="I58">
        <v>181</v>
      </c>
      <c r="J58" s="15">
        <f t="shared" si="35"/>
        <v>371</v>
      </c>
      <c r="K58" s="11">
        <f>SUM(E58,H58)</f>
        <v>9215</v>
      </c>
      <c r="L58" s="11">
        <f t="shared" si="40"/>
        <v>8686</v>
      </c>
      <c r="M58" s="11">
        <f t="shared" si="36"/>
        <v>17901</v>
      </c>
      <c r="N58" s="14">
        <v>4571</v>
      </c>
      <c r="O58" s="13">
        <v>4087</v>
      </c>
      <c r="P58" s="15">
        <f t="shared" si="41"/>
        <v>8658</v>
      </c>
      <c r="Q58" s="33">
        <v>3042</v>
      </c>
      <c r="R58" s="29">
        <f t="shared" si="37"/>
        <v>9243</v>
      </c>
      <c r="S58" s="38"/>
      <c r="T58" s="39"/>
      <c r="U58" s="39"/>
      <c r="V58" s="39"/>
      <c r="W58" s="40"/>
    </row>
    <row r="59" spans="1:23" x14ac:dyDescent="0.35">
      <c r="E59" s="14"/>
      <c r="F59" s="11"/>
      <c r="G59" s="15"/>
      <c r="J59" s="15"/>
      <c r="N59" s="14"/>
      <c r="O59" s="11"/>
      <c r="P59" s="15"/>
      <c r="Q59" s="33"/>
      <c r="S59" s="38"/>
      <c r="T59" s="39"/>
      <c r="U59" s="39"/>
      <c r="V59" s="39"/>
      <c r="W59" s="40"/>
    </row>
    <row r="60" spans="1:23" x14ac:dyDescent="0.35">
      <c r="A60" s="9" t="s">
        <v>26</v>
      </c>
      <c r="B60" s="2"/>
      <c r="C60" s="2"/>
      <c r="D60" s="2"/>
      <c r="E60" s="16"/>
      <c r="F60" s="8"/>
      <c r="G60" s="17"/>
      <c r="H60" s="8"/>
      <c r="I60" s="8"/>
      <c r="J60" s="17"/>
      <c r="K60" s="8"/>
      <c r="L60" s="8"/>
      <c r="M60" s="8"/>
      <c r="N60" s="16"/>
      <c r="O60" s="8"/>
      <c r="P60" s="17"/>
      <c r="Q60" s="34"/>
      <c r="R60" s="8"/>
      <c r="S60" s="44"/>
      <c r="T60" s="45"/>
      <c r="U60" s="45"/>
      <c r="V60" s="45"/>
      <c r="W60" s="46"/>
    </row>
    <row r="61" spans="1:23" x14ac:dyDescent="0.35">
      <c r="A61" s="12" t="s">
        <v>15</v>
      </c>
      <c r="D61" s="1">
        <f>SUM(B61,C61)</f>
        <v>0</v>
      </c>
      <c r="E61" s="14">
        <v>502</v>
      </c>
      <c r="F61" s="13">
        <v>447</v>
      </c>
      <c r="G61" s="15">
        <f>SUM(E61:F61)</f>
        <v>949</v>
      </c>
      <c r="H61">
        <v>35</v>
      </c>
      <c r="I61">
        <v>42</v>
      </c>
      <c r="J61" s="15">
        <f t="shared" ref="J61:J66" si="42">SUM(H61:I61)</f>
        <v>77</v>
      </c>
      <c r="K61" s="11">
        <f>SUM(E61,H61)</f>
        <v>537</v>
      </c>
      <c r="L61" s="11">
        <f>SUM(F61,I61)</f>
        <v>489</v>
      </c>
      <c r="M61" s="11">
        <f t="shared" ref="M61:M66" si="43">SUM(K61:L61)</f>
        <v>1026</v>
      </c>
      <c r="N61" s="14">
        <v>456</v>
      </c>
      <c r="O61" s="13">
        <v>453</v>
      </c>
      <c r="P61" s="15">
        <f>SUM(N61:O61)</f>
        <v>909</v>
      </c>
      <c r="Q61" s="33">
        <v>175</v>
      </c>
      <c r="R61" s="29">
        <f t="shared" ref="R61:R66" si="44">SUM(M61,-P61)</f>
        <v>117</v>
      </c>
      <c r="S61" s="38"/>
      <c r="T61" s="39"/>
      <c r="U61" s="39"/>
      <c r="V61" s="39"/>
      <c r="W61" s="40"/>
    </row>
    <row r="62" spans="1:23" x14ac:dyDescent="0.35">
      <c r="A62" s="12" t="s">
        <v>10</v>
      </c>
      <c r="D62" s="1">
        <f t="shared" ref="D62:D66" si="45">SUM(B62,C62)</f>
        <v>0</v>
      </c>
      <c r="E62" s="14">
        <v>7974</v>
      </c>
      <c r="F62" s="13">
        <v>7804</v>
      </c>
      <c r="G62" s="15">
        <f t="shared" ref="G62:G66" si="46">SUM(E62:F62)</f>
        <v>15778</v>
      </c>
      <c r="H62">
        <v>221</v>
      </c>
      <c r="I62">
        <v>225</v>
      </c>
      <c r="J62" s="15">
        <f t="shared" si="42"/>
        <v>446</v>
      </c>
      <c r="K62" s="11">
        <f>SUM(E62,H62)</f>
        <v>8195</v>
      </c>
      <c r="L62" s="11">
        <f t="shared" ref="L62:L66" si="47">SUM(F62,I62)</f>
        <v>8029</v>
      </c>
      <c r="M62" s="11">
        <f t="shared" si="43"/>
        <v>16224</v>
      </c>
      <c r="N62" s="14">
        <v>3677</v>
      </c>
      <c r="O62" s="13">
        <v>3584</v>
      </c>
      <c r="P62" s="15">
        <f t="shared" ref="P62:P66" si="48">SUM(N62:O62)</f>
        <v>7261</v>
      </c>
      <c r="Q62" s="33">
        <v>2824</v>
      </c>
      <c r="R62" s="29">
        <f t="shared" si="44"/>
        <v>8963</v>
      </c>
      <c r="S62" s="38"/>
      <c r="T62" s="39"/>
      <c r="U62" s="39"/>
      <c r="V62" s="39"/>
      <c r="W62" s="40"/>
    </row>
    <row r="63" spans="1:23" x14ac:dyDescent="0.35">
      <c r="A63" s="12" t="s">
        <v>11</v>
      </c>
      <c r="D63" s="1">
        <f t="shared" si="45"/>
        <v>0</v>
      </c>
      <c r="E63" s="14">
        <v>64</v>
      </c>
      <c r="F63" s="11">
        <v>66</v>
      </c>
      <c r="G63" s="15">
        <f t="shared" si="46"/>
        <v>130</v>
      </c>
      <c r="H63">
        <v>5</v>
      </c>
      <c r="I63">
        <v>4</v>
      </c>
      <c r="J63" s="15">
        <f t="shared" si="42"/>
        <v>9</v>
      </c>
      <c r="K63" s="11">
        <f>SUM(E63,H63)</f>
        <v>69</v>
      </c>
      <c r="L63" s="11">
        <f t="shared" si="47"/>
        <v>70</v>
      </c>
      <c r="M63" s="11">
        <f t="shared" si="43"/>
        <v>139</v>
      </c>
      <c r="N63" s="14">
        <v>56</v>
      </c>
      <c r="O63" s="11">
        <v>43</v>
      </c>
      <c r="P63" s="15">
        <f t="shared" si="48"/>
        <v>99</v>
      </c>
      <c r="Q63" s="33">
        <v>14</v>
      </c>
      <c r="R63" s="29">
        <f t="shared" si="44"/>
        <v>40</v>
      </c>
      <c r="S63" s="38"/>
      <c r="T63" s="39"/>
      <c r="U63" s="39"/>
      <c r="V63" s="39"/>
      <c r="W63" s="40"/>
    </row>
    <row r="64" spans="1:23" x14ac:dyDescent="0.35">
      <c r="A64" s="12" t="s">
        <v>12</v>
      </c>
      <c r="D64" s="1">
        <f t="shared" si="45"/>
        <v>0</v>
      </c>
      <c r="E64" s="14">
        <v>3415</v>
      </c>
      <c r="F64" s="13">
        <v>3265</v>
      </c>
      <c r="G64" s="15">
        <f t="shared" si="46"/>
        <v>6680</v>
      </c>
      <c r="H64">
        <v>102</v>
      </c>
      <c r="I64">
        <v>97</v>
      </c>
      <c r="J64" s="15">
        <f t="shared" si="42"/>
        <v>199</v>
      </c>
      <c r="K64" s="11">
        <f>SUM(E64,H64)</f>
        <v>3517</v>
      </c>
      <c r="L64" s="11">
        <f t="shared" si="47"/>
        <v>3362</v>
      </c>
      <c r="M64" s="11">
        <f t="shared" si="43"/>
        <v>6879</v>
      </c>
      <c r="N64" s="14">
        <v>1607</v>
      </c>
      <c r="O64" s="13">
        <v>1539</v>
      </c>
      <c r="P64" s="15">
        <f t="shared" si="48"/>
        <v>3146</v>
      </c>
      <c r="Q64" s="33">
        <v>1131</v>
      </c>
      <c r="R64" s="29">
        <f t="shared" si="44"/>
        <v>3733</v>
      </c>
      <c r="S64" s="38"/>
      <c r="T64" s="39"/>
      <c r="U64" s="39"/>
      <c r="V64" s="39"/>
      <c r="W64" s="40"/>
    </row>
    <row r="65" spans="1:23" x14ac:dyDescent="0.35">
      <c r="A65" s="12" t="s">
        <v>13</v>
      </c>
      <c r="D65" s="1">
        <f t="shared" si="45"/>
        <v>0</v>
      </c>
      <c r="E65" s="14">
        <v>453</v>
      </c>
      <c r="F65" s="11">
        <v>445</v>
      </c>
      <c r="G65" s="15">
        <f t="shared" si="46"/>
        <v>898</v>
      </c>
      <c r="H65">
        <v>14</v>
      </c>
      <c r="I65">
        <v>12</v>
      </c>
      <c r="J65" s="15">
        <f t="shared" si="42"/>
        <v>26</v>
      </c>
      <c r="K65" s="11">
        <f>SUM(E65,H65)</f>
        <v>467</v>
      </c>
      <c r="L65" s="11">
        <f t="shared" si="47"/>
        <v>457</v>
      </c>
      <c r="M65" s="11">
        <f t="shared" si="43"/>
        <v>924</v>
      </c>
      <c r="N65" s="14">
        <v>323</v>
      </c>
      <c r="O65" s="11">
        <v>311</v>
      </c>
      <c r="P65" s="15">
        <f t="shared" si="48"/>
        <v>634</v>
      </c>
      <c r="Q65" s="33">
        <v>335</v>
      </c>
      <c r="R65" s="29">
        <f t="shared" si="44"/>
        <v>290</v>
      </c>
      <c r="S65" s="38"/>
      <c r="T65" s="39"/>
      <c r="U65" s="39"/>
      <c r="V65" s="39"/>
      <c r="W65" s="40"/>
    </row>
    <row r="66" spans="1:23" x14ac:dyDescent="0.35">
      <c r="A66" s="12" t="s">
        <v>14</v>
      </c>
      <c r="D66" s="1">
        <f t="shared" si="45"/>
        <v>0</v>
      </c>
      <c r="E66" s="14">
        <v>9746</v>
      </c>
      <c r="F66" s="13">
        <v>9088</v>
      </c>
      <c r="G66" s="15">
        <f t="shared" si="46"/>
        <v>18834</v>
      </c>
      <c r="H66">
        <v>170</v>
      </c>
      <c r="I66">
        <v>182</v>
      </c>
      <c r="J66" s="15">
        <f t="shared" si="42"/>
        <v>352</v>
      </c>
      <c r="K66" s="11">
        <f>SUM(E66,H66)</f>
        <v>9916</v>
      </c>
      <c r="L66" s="11">
        <f t="shared" si="47"/>
        <v>9270</v>
      </c>
      <c r="M66" s="11">
        <f t="shared" si="43"/>
        <v>19186</v>
      </c>
      <c r="N66" s="14">
        <v>5279</v>
      </c>
      <c r="O66" s="13">
        <v>4998</v>
      </c>
      <c r="P66" s="15">
        <f t="shared" si="48"/>
        <v>10277</v>
      </c>
      <c r="Q66" s="33">
        <v>3596</v>
      </c>
      <c r="R66" s="29">
        <f t="shared" si="44"/>
        <v>8909</v>
      </c>
      <c r="S66" s="38"/>
      <c r="T66" s="39"/>
      <c r="U66" s="39"/>
      <c r="V66" s="39"/>
      <c r="W66" s="40"/>
    </row>
    <row r="67" spans="1:23" x14ac:dyDescent="0.35">
      <c r="E67" s="14"/>
      <c r="F67" s="11"/>
      <c r="G67" s="15"/>
      <c r="J67" s="15"/>
      <c r="N67" s="14"/>
      <c r="O67" s="11"/>
      <c r="P67" s="15"/>
      <c r="Q67" s="33"/>
      <c r="S67" s="38"/>
      <c r="T67" s="39"/>
      <c r="U67" s="39"/>
      <c r="V67" s="39"/>
      <c r="W67" s="40"/>
    </row>
    <row r="68" spans="1:23" x14ac:dyDescent="0.35">
      <c r="A68" s="9" t="s">
        <v>27</v>
      </c>
      <c r="B68" s="2" t="s">
        <v>77</v>
      </c>
      <c r="C68" s="2"/>
      <c r="D68" s="2"/>
      <c r="E68" s="16"/>
      <c r="F68" s="8"/>
      <c r="G68" s="17"/>
      <c r="H68" s="8"/>
      <c r="I68" s="8"/>
      <c r="J68" s="17"/>
      <c r="K68" s="8"/>
      <c r="L68" s="8"/>
      <c r="M68" s="8"/>
      <c r="N68" s="16"/>
      <c r="O68" s="8"/>
      <c r="P68" s="17"/>
      <c r="Q68" s="34"/>
      <c r="R68" s="8"/>
      <c r="S68" s="44"/>
      <c r="T68" s="45"/>
      <c r="U68" s="45"/>
      <c r="V68" s="45"/>
      <c r="W68" s="46"/>
    </row>
    <row r="69" spans="1:23" x14ac:dyDescent="0.35">
      <c r="A69" s="12" t="s">
        <v>15</v>
      </c>
      <c r="D69" s="1">
        <f>SUM(B69,C69)</f>
        <v>0</v>
      </c>
      <c r="E69" s="14">
        <v>450</v>
      </c>
      <c r="F69" s="13">
        <v>438</v>
      </c>
      <c r="G69" s="15">
        <f>SUM(E69:F69)</f>
        <v>888</v>
      </c>
      <c r="H69">
        <v>36</v>
      </c>
      <c r="I69">
        <v>41</v>
      </c>
      <c r="J69" s="15">
        <f t="shared" ref="J69:J74" si="49">SUM(H69:I69)</f>
        <v>77</v>
      </c>
      <c r="K69" s="11">
        <f>SUM(E69,H69)</f>
        <v>486</v>
      </c>
      <c r="L69" s="11">
        <f>SUM(F69,I69)</f>
        <v>479</v>
      </c>
      <c r="M69" s="11">
        <f t="shared" ref="M69:M74" si="50">SUM(K69:L69)</f>
        <v>965</v>
      </c>
      <c r="N69" s="14">
        <v>490</v>
      </c>
      <c r="O69" s="13">
        <v>450</v>
      </c>
      <c r="P69" s="15">
        <f>SUM(N69:O69)</f>
        <v>940</v>
      </c>
      <c r="Q69" s="33">
        <v>119</v>
      </c>
      <c r="R69" s="29">
        <f t="shared" ref="R69:R74" si="51">SUM(M69,-P69)</f>
        <v>25</v>
      </c>
      <c r="S69" s="38" t="s">
        <v>76</v>
      </c>
      <c r="T69" s="39"/>
      <c r="U69" s="39"/>
      <c r="V69" s="39"/>
      <c r="W69" s="40"/>
    </row>
    <row r="70" spans="1:23" x14ac:dyDescent="0.35">
      <c r="A70" s="12" t="s">
        <v>10</v>
      </c>
      <c r="B70" s="1">
        <v>132936</v>
      </c>
      <c r="C70" s="1">
        <v>160091</v>
      </c>
      <c r="D70" s="1">
        <f t="shared" ref="D70:D74" si="52">SUM(B70,C70)</f>
        <v>293027</v>
      </c>
      <c r="E70" s="14">
        <v>8349</v>
      </c>
      <c r="F70" s="13">
        <v>7977</v>
      </c>
      <c r="G70" s="15">
        <f t="shared" ref="G70:G74" si="53">SUM(E70:F70)</f>
        <v>16326</v>
      </c>
      <c r="H70">
        <v>194</v>
      </c>
      <c r="I70">
        <v>179</v>
      </c>
      <c r="J70" s="15">
        <f t="shared" si="49"/>
        <v>373</v>
      </c>
      <c r="K70" s="11">
        <f>SUM(E70,H70)</f>
        <v>8543</v>
      </c>
      <c r="L70" s="11">
        <f t="shared" ref="L70:L74" si="54">SUM(F70,I70)</f>
        <v>8156</v>
      </c>
      <c r="M70" s="11">
        <f t="shared" si="50"/>
        <v>16699</v>
      </c>
      <c r="N70" s="14">
        <v>3636</v>
      </c>
      <c r="O70" s="13">
        <v>3671</v>
      </c>
      <c r="P70" s="15">
        <f t="shared" ref="P70:P74" si="55">SUM(N70:O70)</f>
        <v>7307</v>
      </c>
      <c r="Q70" s="33">
        <v>2265</v>
      </c>
      <c r="R70" s="29">
        <f t="shared" si="51"/>
        <v>9392</v>
      </c>
      <c r="S70" s="38"/>
      <c r="T70" s="39"/>
      <c r="U70" s="39"/>
      <c r="V70" s="39"/>
      <c r="W70" s="40"/>
    </row>
    <row r="71" spans="1:23" x14ac:dyDescent="0.35">
      <c r="A71" s="12" t="s">
        <v>11</v>
      </c>
      <c r="D71" s="1">
        <f t="shared" si="52"/>
        <v>0</v>
      </c>
      <c r="E71" s="14">
        <v>65</v>
      </c>
      <c r="F71" s="13">
        <v>64</v>
      </c>
      <c r="G71" s="15">
        <f t="shared" si="53"/>
        <v>129</v>
      </c>
      <c r="H71">
        <v>7</v>
      </c>
      <c r="I71">
        <v>6</v>
      </c>
      <c r="J71" s="15">
        <f t="shared" si="49"/>
        <v>13</v>
      </c>
      <c r="K71" s="11">
        <f>SUM(E71,H71)</f>
        <v>72</v>
      </c>
      <c r="L71" s="11">
        <f t="shared" si="54"/>
        <v>70</v>
      </c>
      <c r="M71" s="11">
        <f t="shared" si="50"/>
        <v>142</v>
      </c>
      <c r="N71" s="14">
        <v>49</v>
      </c>
      <c r="O71" s="13">
        <v>48</v>
      </c>
      <c r="P71" s="15">
        <f t="shared" si="55"/>
        <v>97</v>
      </c>
      <c r="Q71" s="33">
        <v>23</v>
      </c>
      <c r="R71" s="29">
        <f t="shared" si="51"/>
        <v>45</v>
      </c>
      <c r="S71" s="38"/>
      <c r="T71" s="39"/>
      <c r="U71" s="39"/>
      <c r="V71" s="39"/>
      <c r="W71" s="40"/>
    </row>
    <row r="72" spans="1:23" x14ac:dyDescent="0.35">
      <c r="A72" s="12" t="s">
        <v>12</v>
      </c>
      <c r="B72" s="1">
        <v>49740</v>
      </c>
      <c r="C72" s="1">
        <v>51341</v>
      </c>
      <c r="D72" s="1">
        <f t="shared" si="52"/>
        <v>101081</v>
      </c>
      <c r="E72" s="14">
        <v>3863</v>
      </c>
      <c r="F72" s="13">
        <v>3817</v>
      </c>
      <c r="G72" s="15">
        <f t="shared" si="53"/>
        <v>7680</v>
      </c>
      <c r="H72">
        <v>204</v>
      </c>
      <c r="I72">
        <v>172</v>
      </c>
      <c r="J72" s="15">
        <f t="shared" si="49"/>
        <v>376</v>
      </c>
      <c r="K72" s="11">
        <f>SUM(E72,H72)</f>
        <v>4067</v>
      </c>
      <c r="L72" s="11">
        <f t="shared" si="54"/>
        <v>3989</v>
      </c>
      <c r="M72" s="11">
        <f t="shared" si="50"/>
        <v>8056</v>
      </c>
      <c r="N72" s="14">
        <v>1934</v>
      </c>
      <c r="O72" s="13">
        <v>1751</v>
      </c>
      <c r="P72" s="15">
        <f t="shared" si="55"/>
        <v>3685</v>
      </c>
      <c r="Q72" s="33">
        <v>1226</v>
      </c>
      <c r="R72" s="29">
        <f t="shared" si="51"/>
        <v>4371</v>
      </c>
      <c r="S72" s="38"/>
      <c r="T72" s="39"/>
      <c r="U72" s="39"/>
      <c r="V72" s="39"/>
      <c r="W72" s="40"/>
    </row>
    <row r="73" spans="1:23" x14ac:dyDescent="0.35">
      <c r="A73" s="12" t="s">
        <v>13</v>
      </c>
      <c r="D73" s="1">
        <f t="shared" si="52"/>
        <v>0</v>
      </c>
      <c r="E73" s="14">
        <v>394</v>
      </c>
      <c r="F73" s="11">
        <v>420</v>
      </c>
      <c r="G73" s="15">
        <f t="shared" si="53"/>
        <v>814</v>
      </c>
      <c r="H73">
        <v>14</v>
      </c>
      <c r="I73">
        <v>8</v>
      </c>
      <c r="J73" s="15">
        <f t="shared" si="49"/>
        <v>22</v>
      </c>
      <c r="K73" s="11">
        <f>SUM(E73,H73)</f>
        <v>408</v>
      </c>
      <c r="L73" s="11">
        <f t="shared" si="54"/>
        <v>428</v>
      </c>
      <c r="M73" s="11">
        <f t="shared" si="50"/>
        <v>836</v>
      </c>
      <c r="N73" s="14">
        <v>272</v>
      </c>
      <c r="O73" s="11">
        <v>265</v>
      </c>
      <c r="P73" s="15">
        <f t="shared" si="55"/>
        <v>537</v>
      </c>
      <c r="Q73" s="33">
        <v>127</v>
      </c>
      <c r="R73" s="29">
        <f t="shared" si="51"/>
        <v>299</v>
      </c>
      <c r="S73" s="38"/>
      <c r="T73" s="39"/>
      <c r="U73" s="39"/>
      <c r="V73" s="39"/>
      <c r="W73" s="40"/>
    </row>
    <row r="74" spans="1:23" x14ac:dyDescent="0.35">
      <c r="A74" s="12" t="s">
        <v>14</v>
      </c>
      <c r="B74" s="1">
        <v>157907</v>
      </c>
      <c r="C74" s="1">
        <v>153585</v>
      </c>
      <c r="D74" s="1">
        <f t="shared" si="52"/>
        <v>311492</v>
      </c>
      <c r="E74" s="14">
        <v>9036</v>
      </c>
      <c r="F74" s="13">
        <v>8734</v>
      </c>
      <c r="G74" s="15">
        <f t="shared" si="53"/>
        <v>17770</v>
      </c>
      <c r="H74">
        <v>185</v>
      </c>
      <c r="I74">
        <v>136</v>
      </c>
      <c r="J74" s="15">
        <f t="shared" si="49"/>
        <v>321</v>
      </c>
      <c r="K74" s="11">
        <f>SUM(E74,H74)</f>
        <v>9221</v>
      </c>
      <c r="L74" s="11">
        <f t="shared" si="54"/>
        <v>8870</v>
      </c>
      <c r="M74" s="11">
        <f t="shared" si="50"/>
        <v>18091</v>
      </c>
      <c r="N74" s="14">
        <v>4799</v>
      </c>
      <c r="O74" s="13">
        <v>4354</v>
      </c>
      <c r="P74" s="15">
        <f t="shared" si="55"/>
        <v>9153</v>
      </c>
      <c r="Q74" s="33">
        <v>2492</v>
      </c>
      <c r="R74" s="29">
        <f t="shared" si="51"/>
        <v>8938</v>
      </c>
      <c r="S74" s="38"/>
      <c r="T74" s="39"/>
      <c r="U74" s="39"/>
      <c r="V74" s="39"/>
      <c r="W74" s="40"/>
    </row>
    <row r="75" spans="1:23" x14ac:dyDescent="0.35">
      <c r="E75" s="14"/>
      <c r="F75" s="11"/>
      <c r="G75" s="15"/>
      <c r="J75" s="15"/>
      <c r="N75" s="14"/>
      <c r="O75" s="11"/>
      <c r="P75" s="15"/>
      <c r="Q75" s="33"/>
      <c r="S75" s="38"/>
      <c r="T75" s="39"/>
      <c r="U75" s="39"/>
      <c r="V75" s="39"/>
      <c r="W75" s="40"/>
    </row>
    <row r="76" spans="1:23" x14ac:dyDescent="0.35">
      <c r="A76" s="9" t="s">
        <v>28</v>
      </c>
      <c r="B76" s="2"/>
      <c r="C76" s="2"/>
      <c r="D76" s="2"/>
      <c r="E76" s="16"/>
      <c r="F76" s="8"/>
      <c r="G76" s="17"/>
      <c r="H76" s="8"/>
      <c r="I76" s="8"/>
      <c r="J76" s="17"/>
      <c r="K76" s="8"/>
      <c r="L76" s="8"/>
      <c r="M76" s="8"/>
      <c r="N76" s="16"/>
      <c r="O76" s="8"/>
      <c r="P76" s="17"/>
      <c r="Q76" s="34"/>
      <c r="R76" s="8"/>
      <c r="S76" s="44"/>
      <c r="T76" s="45"/>
      <c r="U76" s="45"/>
      <c r="V76" s="45"/>
      <c r="W76" s="46"/>
    </row>
    <row r="77" spans="1:23" x14ac:dyDescent="0.35">
      <c r="A77" s="12" t="s">
        <v>15</v>
      </c>
      <c r="D77" s="1">
        <f>SUM(B77,C77)</f>
        <v>0</v>
      </c>
      <c r="E77" s="14">
        <v>452</v>
      </c>
      <c r="F77" s="13">
        <v>428</v>
      </c>
      <c r="G77" s="15">
        <f>SUM(E77:F77)</f>
        <v>880</v>
      </c>
      <c r="H77" s="1">
        <v>28</v>
      </c>
      <c r="I77" s="13">
        <v>35</v>
      </c>
      <c r="J77" s="15">
        <f t="shared" ref="J77:J82" si="56">SUM(H77:I77)</f>
        <v>63</v>
      </c>
      <c r="K77" s="11">
        <f>SUM(E77,H77)</f>
        <v>480</v>
      </c>
      <c r="L77" s="11">
        <f>SUM(F77,I77)</f>
        <v>463</v>
      </c>
      <c r="M77" s="11">
        <f t="shared" ref="M77:M82" si="57">SUM(K77:L77)</f>
        <v>943</v>
      </c>
      <c r="N77" s="14">
        <v>459</v>
      </c>
      <c r="O77" s="13">
        <v>487</v>
      </c>
      <c r="P77" s="15">
        <f>SUM(N77:O77)</f>
        <v>946</v>
      </c>
      <c r="Q77" s="33">
        <v>165</v>
      </c>
      <c r="R77" s="29">
        <f t="shared" ref="R77:R82" si="58">SUM(M77,-P77)</f>
        <v>-3</v>
      </c>
      <c r="S77" s="38"/>
      <c r="T77" s="39"/>
      <c r="U77" s="39"/>
      <c r="V77" s="39"/>
      <c r="W77" s="40"/>
    </row>
    <row r="78" spans="1:23" x14ac:dyDescent="0.35">
      <c r="A78" s="12" t="s">
        <v>10</v>
      </c>
      <c r="D78" s="1">
        <f t="shared" ref="D78:D82" si="59">SUM(B78,C78)</f>
        <v>0</v>
      </c>
      <c r="E78" s="14">
        <v>8194</v>
      </c>
      <c r="F78" s="13">
        <v>7942</v>
      </c>
      <c r="G78" s="15">
        <f t="shared" ref="G78:G82" si="60">SUM(E78:F78)</f>
        <v>16136</v>
      </c>
      <c r="H78" s="1">
        <v>247</v>
      </c>
      <c r="I78" s="13">
        <v>225</v>
      </c>
      <c r="J78" s="15">
        <f t="shared" si="56"/>
        <v>472</v>
      </c>
      <c r="K78" s="11">
        <f>SUM(E78,H78)</f>
        <v>8441</v>
      </c>
      <c r="L78" s="11">
        <f t="shared" ref="L78:L82" si="61">SUM(F78,I78)</f>
        <v>8167</v>
      </c>
      <c r="M78" s="11">
        <f t="shared" si="57"/>
        <v>16608</v>
      </c>
      <c r="N78" s="14">
        <v>3717</v>
      </c>
      <c r="O78" s="13">
        <v>3666</v>
      </c>
      <c r="P78" s="15">
        <f t="shared" ref="P78:P82" si="62">SUM(N78:O78)</f>
        <v>7383</v>
      </c>
      <c r="Q78" s="35">
        <v>2791</v>
      </c>
      <c r="R78" s="29">
        <f t="shared" si="58"/>
        <v>9225</v>
      </c>
      <c r="S78" s="38"/>
      <c r="T78" s="39"/>
      <c r="U78" s="39"/>
      <c r="V78" s="39"/>
      <c r="W78" s="40"/>
    </row>
    <row r="79" spans="1:23" x14ac:dyDescent="0.35">
      <c r="A79" s="12" t="s">
        <v>11</v>
      </c>
      <c r="D79" s="1">
        <f t="shared" si="59"/>
        <v>0</v>
      </c>
      <c r="E79" s="14">
        <v>129</v>
      </c>
      <c r="F79" s="13">
        <v>134</v>
      </c>
      <c r="G79" s="15">
        <f t="shared" si="60"/>
        <v>263</v>
      </c>
      <c r="H79" s="1">
        <v>11</v>
      </c>
      <c r="I79" s="13">
        <v>9</v>
      </c>
      <c r="J79" s="15">
        <f t="shared" si="56"/>
        <v>20</v>
      </c>
      <c r="K79" s="11">
        <f>SUM(E79,H79)</f>
        <v>140</v>
      </c>
      <c r="L79" s="11">
        <f t="shared" si="61"/>
        <v>143</v>
      </c>
      <c r="M79" s="11">
        <f t="shared" si="57"/>
        <v>283</v>
      </c>
      <c r="N79" s="14">
        <v>65</v>
      </c>
      <c r="O79" s="13">
        <v>57</v>
      </c>
      <c r="P79" s="15">
        <f t="shared" si="62"/>
        <v>122</v>
      </c>
      <c r="Q79" s="35">
        <v>30</v>
      </c>
      <c r="R79" s="29">
        <f t="shared" si="58"/>
        <v>161</v>
      </c>
      <c r="S79" s="38"/>
      <c r="T79" s="39"/>
      <c r="U79" s="39"/>
      <c r="V79" s="39"/>
      <c r="W79" s="40"/>
    </row>
    <row r="80" spans="1:23" x14ac:dyDescent="0.35">
      <c r="A80" s="12" t="s">
        <v>12</v>
      </c>
      <c r="D80" s="1">
        <f t="shared" si="59"/>
        <v>0</v>
      </c>
      <c r="E80" s="14">
        <v>3856</v>
      </c>
      <c r="F80" s="13">
        <v>3596</v>
      </c>
      <c r="G80" s="15">
        <f t="shared" si="60"/>
        <v>7452</v>
      </c>
      <c r="H80" s="1">
        <v>95</v>
      </c>
      <c r="I80" s="13">
        <v>93</v>
      </c>
      <c r="J80" s="15">
        <f t="shared" si="56"/>
        <v>188</v>
      </c>
      <c r="K80" s="11">
        <f>SUM(E80,H80)</f>
        <v>3951</v>
      </c>
      <c r="L80" s="11">
        <f t="shared" si="61"/>
        <v>3689</v>
      </c>
      <c r="M80" s="11">
        <f t="shared" si="57"/>
        <v>7640</v>
      </c>
      <c r="N80" s="14">
        <v>1736</v>
      </c>
      <c r="O80" s="13">
        <v>1630</v>
      </c>
      <c r="P80" s="15">
        <f t="shared" si="62"/>
        <v>3366</v>
      </c>
      <c r="Q80" s="35">
        <v>1225</v>
      </c>
      <c r="R80" s="29">
        <f t="shared" si="58"/>
        <v>4274</v>
      </c>
      <c r="S80" s="38"/>
      <c r="T80" s="39"/>
      <c r="U80" s="39"/>
      <c r="V80" s="39"/>
      <c r="W80" s="40"/>
    </row>
    <row r="81" spans="1:23" x14ac:dyDescent="0.35">
      <c r="A81" s="12" t="s">
        <v>13</v>
      </c>
      <c r="D81" s="1">
        <f t="shared" si="59"/>
        <v>0</v>
      </c>
      <c r="E81" s="14">
        <v>417</v>
      </c>
      <c r="F81" s="11">
        <v>412</v>
      </c>
      <c r="G81" s="15">
        <f t="shared" si="60"/>
        <v>829</v>
      </c>
      <c r="H81" s="1">
        <v>10</v>
      </c>
      <c r="I81" s="13">
        <v>8</v>
      </c>
      <c r="J81" s="15">
        <f t="shared" si="56"/>
        <v>18</v>
      </c>
      <c r="K81" s="11">
        <f>SUM(E81,H81)</f>
        <v>427</v>
      </c>
      <c r="L81" s="11">
        <f t="shared" si="61"/>
        <v>420</v>
      </c>
      <c r="M81" s="11">
        <f t="shared" si="57"/>
        <v>847</v>
      </c>
      <c r="N81" s="14">
        <v>337</v>
      </c>
      <c r="O81" s="11">
        <v>344</v>
      </c>
      <c r="P81" s="15">
        <f t="shared" si="62"/>
        <v>681</v>
      </c>
      <c r="Q81" s="33">
        <v>151</v>
      </c>
      <c r="R81" s="29">
        <f t="shared" si="58"/>
        <v>166</v>
      </c>
      <c r="S81" s="38"/>
      <c r="T81" s="39"/>
      <c r="U81" s="39"/>
      <c r="V81" s="39"/>
      <c r="W81" s="40"/>
    </row>
    <row r="82" spans="1:23" x14ac:dyDescent="0.35">
      <c r="A82" s="12" t="s">
        <v>14</v>
      </c>
      <c r="D82" s="1">
        <f t="shared" si="59"/>
        <v>0</v>
      </c>
      <c r="E82" s="14">
        <v>9898</v>
      </c>
      <c r="F82" s="13">
        <v>9560</v>
      </c>
      <c r="G82" s="15">
        <f t="shared" si="60"/>
        <v>19458</v>
      </c>
      <c r="H82" s="1">
        <v>245</v>
      </c>
      <c r="I82" s="13">
        <v>253</v>
      </c>
      <c r="J82" s="15">
        <f t="shared" si="56"/>
        <v>498</v>
      </c>
      <c r="K82" s="11">
        <f>SUM(E82,H82)</f>
        <v>10143</v>
      </c>
      <c r="L82" s="11">
        <f t="shared" si="61"/>
        <v>9813</v>
      </c>
      <c r="M82" s="11">
        <f t="shared" si="57"/>
        <v>19956</v>
      </c>
      <c r="N82" s="14">
        <v>5370</v>
      </c>
      <c r="O82" s="13">
        <v>5059</v>
      </c>
      <c r="P82" s="15">
        <f t="shared" si="62"/>
        <v>10429</v>
      </c>
      <c r="Q82" s="33">
        <v>3455</v>
      </c>
      <c r="R82" s="29">
        <f t="shared" si="58"/>
        <v>9527</v>
      </c>
      <c r="S82" s="38"/>
      <c r="T82" s="39"/>
      <c r="U82" s="39"/>
      <c r="V82" s="39"/>
      <c r="W82" s="40"/>
    </row>
    <row r="83" spans="1:23" x14ac:dyDescent="0.35">
      <c r="A83" s="1"/>
      <c r="E83" s="14"/>
      <c r="F83" s="11"/>
      <c r="G83" s="15"/>
      <c r="H83" s="1"/>
      <c r="I83" s="1"/>
      <c r="J83" s="15"/>
      <c r="K83" s="1"/>
      <c r="L83" s="1"/>
      <c r="M83" s="1"/>
      <c r="N83" s="14"/>
      <c r="O83" s="11"/>
      <c r="P83" s="15"/>
      <c r="Q83" s="33"/>
      <c r="R83" s="1"/>
      <c r="S83" s="38"/>
      <c r="T83" s="39"/>
      <c r="U83" s="39"/>
      <c r="V83" s="39"/>
      <c r="W83" s="40"/>
    </row>
    <row r="84" spans="1:23" x14ac:dyDescent="0.35">
      <c r="A84" s="9" t="s">
        <v>29</v>
      </c>
      <c r="B84" s="2"/>
      <c r="C84" s="2"/>
      <c r="D84" s="2"/>
      <c r="E84" s="16"/>
      <c r="F84" s="8"/>
      <c r="G84" s="17"/>
      <c r="H84" s="8"/>
      <c r="I84" s="8"/>
      <c r="J84" s="17"/>
      <c r="K84" s="8"/>
      <c r="L84" s="8"/>
      <c r="M84" s="8"/>
      <c r="N84" s="16"/>
      <c r="O84" s="8"/>
      <c r="P84" s="17"/>
      <c r="Q84" s="34"/>
      <c r="R84" s="8"/>
      <c r="S84" s="44"/>
      <c r="T84" s="45"/>
      <c r="U84" s="45"/>
      <c r="V84" s="45"/>
      <c r="W84" s="46"/>
    </row>
    <row r="85" spans="1:23" x14ac:dyDescent="0.35">
      <c r="A85" s="12" t="s">
        <v>15</v>
      </c>
      <c r="D85" s="1">
        <f>SUM(B85,C85)</f>
        <v>0</v>
      </c>
      <c r="E85" s="14">
        <v>532</v>
      </c>
      <c r="F85" s="11">
        <v>506</v>
      </c>
      <c r="G85" s="15">
        <f>SUM(E85:F85)</f>
        <v>1038</v>
      </c>
      <c r="H85" s="1">
        <v>41</v>
      </c>
      <c r="I85" s="13">
        <v>37</v>
      </c>
      <c r="J85" s="15">
        <f t="shared" ref="J85:J90" si="63">SUM(H85:I85)</f>
        <v>78</v>
      </c>
      <c r="K85" s="11">
        <f>SUM(E85,H85)</f>
        <v>573</v>
      </c>
      <c r="L85" s="11">
        <f>SUM(F85,I85)</f>
        <v>543</v>
      </c>
      <c r="M85" s="11">
        <f t="shared" ref="M85:M90" si="64">SUM(K85:L85)</f>
        <v>1116</v>
      </c>
      <c r="N85" s="14">
        <v>501</v>
      </c>
      <c r="O85" s="11">
        <v>430</v>
      </c>
      <c r="P85" s="15">
        <f>SUM(N85:O85)</f>
        <v>931</v>
      </c>
      <c r="Q85" s="33">
        <v>203</v>
      </c>
      <c r="R85" s="29">
        <f t="shared" ref="R85:R90" si="65">SUM(M85,-P85)</f>
        <v>185</v>
      </c>
      <c r="S85" s="38" t="s">
        <v>51</v>
      </c>
      <c r="T85" s="39"/>
      <c r="U85" s="39"/>
      <c r="V85" s="39"/>
      <c r="W85" s="40"/>
    </row>
    <row r="86" spans="1:23" x14ac:dyDescent="0.35">
      <c r="A86" s="12" t="s">
        <v>10</v>
      </c>
      <c r="D86" s="1">
        <f t="shared" ref="D86:D90" si="66">SUM(B86,C86)</f>
        <v>0</v>
      </c>
      <c r="E86" s="14">
        <v>8998</v>
      </c>
      <c r="F86" s="11">
        <v>8545</v>
      </c>
      <c r="G86" s="15">
        <f t="shared" ref="G86:G90" si="67">SUM(E86:F86)</f>
        <v>17543</v>
      </c>
      <c r="H86" s="1">
        <v>224</v>
      </c>
      <c r="I86" s="13">
        <v>209</v>
      </c>
      <c r="J86" s="15">
        <f t="shared" si="63"/>
        <v>433</v>
      </c>
      <c r="K86" s="11">
        <f>SUM(E86,H86)</f>
        <v>9222</v>
      </c>
      <c r="L86" s="11">
        <f t="shared" ref="L86:L90" si="68">SUM(F86,I86)</f>
        <v>8754</v>
      </c>
      <c r="M86" s="11">
        <f t="shared" si="64"/>
        <v>17976</v>
      </c>
      <c r="N86" s="14">
        <v>3880</v>
      </c>
      <c r="O86" s="11">
        <v>3575</v>
      </c>
      <c r="P86" s="15">
        <f t="shared" ref="P86:P90" si="69">SUM(N86:O86)</f>
        <v>7455</v>
      </c>
      <c r="Q86" s="33">
        <v>2705</v>
      </c>
      <c r="R86" s="29">
        <f t="shared" si="65"/>
        <v>10521</v>
      </c>
      <c r="S86" s="38"/>
      <c r="T86" s="39"/>
      <c r="U86" s="39"/>
      <c r="V86" s="39"/>
      <c r="W86" s="40"/>
    </row>
    <row r="87" spans="1:23" x14ac:dyDescent="0.35">
      <c r="A87" s="12" t="s">
        <v>11</v>
      </c>
      <c r="D87" s="1">
        <f t="shared" si="66"/>
        <v>0</v>
      </c>
      <c r="E87" s="14">
        <v>155</v>
      </c>
      <c r="F87" s="11">
        <v>143</v>
      </c>
      <c r="G87" s="15">
        <f t="shared" si="67"/>
        <v>298</v>
      </c>
      <c r="H87" s="1">
        <v>10</v>
      </c>
      <c r="I87" s="13">
        <v>16</v>
      </c>
      <c r="J87" s="15">
        <f t="shared" si="63"/>
        <v>26</v>
      </c>
      <c r="K87" s="11">
        <f>SUM(E87,H87)</f>
        <v>165</v>
      </c>
      <c r="L87" s="11">
        <f t="shared" si="68"/>
        <v>159</v>
      </c>
      <c r="M87" s="11">
        <f t="shared" si="64"/>
        <v>324</v>
      </c>
      <c r="N87" s="14">
        <v>122</v>
      </c>
      <c r="O87" s="11">
        <v>123</v>
      </c>
      <c r="P87" s="15">
        <f t="shared" si="69"/>
        <v>245</v>
      </c>
      <c r="Q87" s="33">
        <v>56</v>
      </c>
      <c r="R87" s="29">
        <f t="shared" si="65"/>
        <v>79</v>
      </c>
      <c r="S87" s="38"/>
      <c r="T87" s="39"/>
      <c r="U87" s="39"/>
      <c r="V87" s="39"/>
      <c r="W87" s="40"/>
    </row>
    <row r="88" spans="1:23" x14ac:dyDescent="0.35">
      <c r="A88" s="12" t="s">
        <v>12</v>
      </c>
      <c r="D88" s="1">
        <f t="shared" si="66"/>
        <v>0</v>
      </c>
      <c r="E88" s="14">
        <v>2117</v>
      </c>
      <c r="F88" s="13">
        <v>2039</v>
      </c>
      <c r="G88" s="15">
        <f t="shared" si="67"/>
        <v>4156</v>
      </c>
      <c r="H88" s="1">
        <v>62</v>
      </c>
      <c r="I88" s="13">
        <v>70</v>
      </c>
      <c r="J88" s="15">
        <f t="shared" si="63"/>
        <v>132</v>
      </c>
      <c r="K88" s="11">
        <f>SUM(E88,H88)</f>
        <v>2179</v>
      </c>
      <c r="L88" s="11">
        <f t="shared" si="68"/>
        <v>2109</v>
      </c>
      <c r="M88" s="11">
        <f t="shared" si="64"/>
        <v>4288</v>
      </c>
      <c r="N88" s="14">
        <v>1173</v>
      </c>
      <c r="O88" s="13">
        <v>1074</v>
      </c>
      <c r="P88" s="19">
        <f t="shared" si="69"/>
        <v>2247</v>
      </c>
      <c r="Q88" s="35">
        <v>802</v>
      </c>
      <c r="R88" s="29">
        <f t="shared" si="65"/>
        <v>2041</v>
      </c>
      <c r="S88" s="38"/>
      <c r="T88" s="39"/>
      <c r="U88" s="39"/>
      <c r="V88" s="39"/>
      <c r="W88" s="40"/>
    </row>
    <row r="89" spans="1:23" x14ac:dyDescent="0.35">
      <c r="A89" s="12" t="s">
        <v>13</v>
      </c>
      <c r="D89" s="1">
        <f t="shared" si="66"/>
        <v>0</v>
      </c>
      <c r="E89" s="14">
        <v>483</v>
      </c>
      <c r="F89" s="11">
        <v>436</v>
      </c>
      <c r="G89" s="15">
        <f t="shared" si="67"/>
        <v>919</v>
      </c>
      <c r="H89" s="1">
        <v>9</v>
      </c>
      <c r="I89" s="13">
        <v>8</v>
      </c>
      <c r="J89" s="15">
        <f t="shared" si="63"/>
        <v>17</v>
      </c>
      <c r="K89" s="11">
        <f>SUM(E89,H89)</f>
        <v>492</v>
      </c>
      <c r="L89" s="11">
        <f t="shared" si="68"/>
        <v>444</v>
      </c>
      <c r="M89" s="11">
        <f t="shared" si="64"/>
        <v>936</v>
      </c>
      <c r="N89" s="14">
        <v>306</v>
      </c>
      <c r="O89" s="11">
        <v>319</v>
      </c>
      <c r="P89" s="15">
        <f t="shared" si="69"/>
        <v>625</v>
      </c>
      <c r="Q89" s="33">
        <v>164</v>
      </c>
      <c r="R89" s="29">
        <f t="shared" si="65"/>
        <v>311</v>
      </c>
      <c r="S89" s="38"/>
      <c r="T89" s="39"/>
      <c r="U89" s="39"/>
      <c r="V89" s="39"/>
      <c r="W89" s="40"/>
    </row>
    <row r="90" spans="1:23" x14ac:dyDescent="0.35">
      <c r="A90" s="12" t="s">
        <v>14</v>
      </c>
      <c r="D90" s="1">
        <f t="shared" si="66"/>
        <v>0</v>
      </c>
      <c r="E90" s="14">
        <v>7988</v>
      </c>
      <c r="F90" s="13">
        <v>7727</v>
      </c>
      <c r="G90" s="15">
        <f t="shared" si="67"/>
        <v>15715</v>
      </c>
      <c r="H90" s="1">
        <v>151</v>
      </c>
      <c r="I90" s="13">
        <v>134</v>
      </c>
      <c r="J90" s="15">
        <f t="shared" si="63"/>
        <v>285</v>
      </c>
      <c r="K90" s="11">
        <f>SUM(E90,H90)</f>
        <v>8139</v>
      </c>
      <c r="L90" s="11">
        <f t="shared" si="68"/>
        <v>7861</v>
      </c>
      <c r="M90" s="11">
        <f t="shared" si="64"/>
        <v>16000</v>
      </c>
      <c r="N90" s="14">
        <v>4507</v>
      </c>
      <c r="O90" s="13">
        <v>3910</v>
      </c>
      <c r="P90" s="15">
        <f t="shared" si="69"/>
        <v>8417</v>
      </c>
      <c r="Q90" s="33">
        <v>2675</v>
      </c>
      <c r="R90" s="29">
        <f t="shared" si="65"/>
        <v>7583</v>
      </c>
      <c r="S90" s="38"/>
      <c r="T90" s="39"/>
      <c r="U90" s="39"/>
      <c r="V90" s="39"/>
      <c r="W90" s="40"/>
    </row>
    <row r="91" spans="1:23" x14ac:dyDescent="0.35">
      <c r="A91" s="1"/>
      <c r="E91" s="14"/>
      <c r="F91" s="11"/>
      <c r="G91" s="15"/>
      <c r="H91" s="1"/>
      <c r="I91" s="1"/>
      <c r="J91" s="15"/>
      <c r="K91" s="1"/>
      <c r="L91" s="1"/>
      <c r="M91" s="1"/>
      <c r="N91" s="14"/>
      <c r="O91" s="11"/>
      <c r="P91" s="15"/>
      <c r="Q91" s="33"/>
      <c r="R91" s="1"/>
      <c r="S91" s="38"/>
      <c r="T91" s="39"/>
      <c r="U91" s="39"/>
      <c r="V91" s="39"/>
      <c r="W91" s="40"/>
    </row>
    <row r="92" spans="1:23" x14ac:dyDescent="0.35">
      <c r="A92" s="9" t="s">
        <v>30</v>
      </c>
      <c r="B92" s="2"/>
      <c r="C92" s="2"/>
      <c r="D92" s="2"/>
      <c r="E92" s="16"/>
      <c r="F92" s="8"/>
      <c r="G92" s="17"/>
      <c r="H92" s="8"/>
      <c r="I92" s="8"/>
      <c r="J92" s="17"/>
      <c r="K92" s="8"/>
      <c r="L92" s="8"/>
      <c r="M92" s="8"/>
      <c r="N92" s="16"/>
      <c r="O92" s="8"/>
      <c r="P92" s="17"/>
      <c r="Q92" s="34"/>
      <c r="R92" s="8"/>
      <c r="S92" s="44"/>
      <c r="T92" s="45"/>
      <c r="U92" s="45"/>
      <c r="V92" s="45"/>
      <c r="W92" s="46"/>
    </row>
    <row r="93" spans="1:23" x14ac:dyDescent="0.35">
      <c r="A93" s="12" t="s">
        <v>15</v>
      </c>
      <c r="D93" s="1">
        <f>SUM(B93,C93)</f>
        <v>0</v>
      </c>
      <c r="E93" s="14">
        <v>560</v>
      </c>
      <c r="F93" s="13">
        <v>565</v>
      </c>
      <c r="G93" s="15">
        <f>SUM(E93:F93)</f>
        <v>1125</v>
      </c>
      <c r="H93" s="1">
        <v>32</v>
      </c>
      <c r="I93" s="13">
        <v>22</v>
      </c>
      <c r="J93" s="15">
        <f t="shared" ref="J93:J98" si="70">SUM(H93:I93)</f>
        <v>54</v>
      </c>
      <c r="K93" s="11">
        <f>SUM(E93,H93)</f>
        <v>592</v>
      </c>
      <c r="L93" s="11">
        <f>SUM(F93,I93)</f>
        <v>587</v>
      </c>
      <c r="M93" s="11">
        <f t="shared" ref="M93:M98" si="71">SUM(K93:L93)</f>
        <v>1179</v>
      </c>
      <c r="N93" s="14">
        <v>973</v>
      </c>
      <c r="O93" s="13">
        <v>925</v>
      </c>
      <c r="P93" s="15">
        <f>SUM(N93:O93)</f>
        <v>1898</v>
      </c>
      <c r="Q93" s="35">
        <v>197</v>
      </c>
      <c r="R93" s="29">
        <f t="shared" ref="R93:R98" si="72">SUM(M93,-P93)</f>
        <v>-719</v>
      </c>
      <c r="S93" s="38"/>
      <c r="T93" s="39"/>
      <c r="U93" s="39"/>
      <c r="V93" s="39"/>
      <c r="W93" s="40"/>
    </row>
    <row r="94" spans="1:23" x14ac:dyDescent="0.35">
      <c r="A94" s="12" t="s">
        <v>10</v>
      </c>
      <c r="D94" s="1">
        <f t="shared" ref="D94:D98" si="73">SUM(B94,C94)</f>
        <v>0</v>
      </c>
      <c r="E94" s="14">
        <v>11072</v>
      </c>
      <c r="F94" s="13">
        <v>10606</v>
      </c>
      <c r="G94" s="15">
        <f t="shared" ref="G94:G98" si="74">SUM(E94:F94)</f>
        <v>21678</v>
      </c>
      <c r="H94" s="1">
        <v>271</v>
      </c>
      <c r="I94" s="13">
        <v>265</v>
      </c>
      <c r="J94" s="15">
        <f t="shared" si="70"/>
        <v>536</v>
      </c>
      <c r="K94" s="11">
        <f>SUM(E94,H94)</f>
        <v>11343</v>
      </c>
      <c r="L94" s="11">
        <f t="shared" ref="L94:L98" si="75">SUM(F94,I94)</f>
        <v>10871</v>
      </c>
      <c r="M94" s="11">
        <f t="shared" si="71"/>
        <v>22214</v>
      </c>
      <c r="N94" s="14">
        <v>8973</v>
      </c>
      <c r="O94" s="13">
        <v>8312</v>
      </c>
      <c r="P94" s="15">
        <f t="shared" ref="P94:P98" si="76">SUM(N94:O94)</f>
        <v>17285</v>
      </c>
      <c r="Q94" s="35">
        <v>3750</v>
      </c>
      <c r="R94" s="29">
        <f t="shared" si="72"/>
        <v>4929</v>
      </c>
      <c r="S94" s="38"/>
      <c r="T94" s="39"/>
      <c r="U94" s="39"/>
      <c r="V94" s="39"/>
      <c r="W94" s="40"/>
    </row>
    <row r="95" spans="1:23" x14ac:dyDescent="0.35">
      <c r="A95" s="12" t="s">
        <v>11</v>
      </c>
      <c r="D95" s="1">
        <f t="shared" si="73"/>
        <v>0</v>
      </c>
      <c r="E95" s="28">
        <v>172</v>
      </c>
      <c r="F95" s="13">
        <v>165</v>
      </c>
      <c r="G95" s="27">
        <f t="shared" si="74"/>
        <v>337</v>
      </c>
      <c r="H95">
        <v>11</v>
      </c>
      <c r="I95" s="13">
        <v>8</v>
      </c>
      <c r="J95" s="27">
        <f t="shared" si="70"/>
        <v>19</v>
      </c>
      <c r="K95" s="26">
        <f t="shared" ref="K95:K96" si="77">SUM(E95,H95)</f>
        <v>183</v>
      </c>
      <c r="L95" s="26">
        <f t="shared" ref="L95:L96" si="78">SUM(F95,I95)</f>
        <v>173</v>
      </c>
      <c r="M95" s="26">
        <f t="shared" ref="M95:M96" si="79">SUM(K95:L95)</f>
        <v>356</v>
      </c>
      <c r="N95" s="28">
        <v>166</v>
      </c>
      <c r="O95" s="13">
        <v>133</v>
      </c>
      <c r="P95" s="27">
        <f t="shared" si="76"/>
        <v>299</v>
      </c>
      <c r="Q95" s="35">
        <v>60</v>
      </c>
      <c r="R95" s="29">
        <f t="shared" si="72"/>
        <v>57</v>
      </c>
      <c r="S95" s="38"/>
      <c r="T95" s="39"/>
      <c r="U95" s="39"/>
      <c r="V95" s="39"/>
      <c r="W95" s="40"/>
    </row>
    <row r="96" spans="1:23" x14ac:dyDescent="0.35">
      <c r="A96" s="12" t="s">
        <v>12</v>
      </c>
      <c r="D96" s="1">
        <f t="shared" si="73"/>
        <v>0</v>
      </c>
      <c r="E96" s="14">
        <v>3579</v>
      </c>
      <c r="F96" s="13">
        <v>3399</v>
      </c>
      <c r="G96" s="27">
        <f t="shared" si="74"/>
        <v>6978</v>
      </c>
      <c r="H96" s="1">
        <v>92</v>
      </c>
      <c r="I96" s="13">
        <v>115</v>
      </c>
      <c r="J96" s="27">
        <f t="shared" si="70"/>
        <v>207</v>
      </c>
      <c r="K96" s="26">
        <f t="shared" si="77"/>
        <v>3671</v>
      </c>
      <c r="L96" s="26">
        <f t="shared" si="78"/>
        <v>3514</v>
      </c>
      <c r="M96" s="26">
        <f t="shared" si="79"/>
        <v>7185</v>
      </c>
      <c r="N96" s="14">
        <v>2164</v>
      </c>
      <c r="O96" s="13">
        <v>1817</v>
      </c>
      <c r="P96" s="15">
        <f t="shared" si="76"/>
        <v>3981</v>
      </c>
      <c r="Q96" s="35">
        <v>1097</v>
      </c>
      <c r="R96" s="29">
        <f t="shared" si="72"/>
        <v>3204</v>
      </c>
      <c r="S96" s="38" t="s">
        <v>52</v>
      </c>
      <c r="T96" s="39"/>
      <c r="U96" s="39"/>
      <c r="V96" s="39"/>
      <c r="W96" s="40"/>
    </row>
    <row r="97" spans="1:23" x14ac:dyDescent="0.35">
      <c r="A97" s="12" t="s">
        <v>13</v>
      </c>
      <c r="D97" s="1">
        <f t="shared" si="73"/>
        <v>0</v>
      </c>
      <c r="E97" s="14">
        <v>465</v>
      </c>
      <c r="F97" s="13">
        <v>437</v>
      </c>
      <c r="G97" s="15">
        <f>SUM(E97:F97)</f>
        <v>902</v>
      </c>
      <c r="H97" s="1">
        <v>9</v>
      </c>
      <c r="I97" s="13">
        <v>8</v>
      </c>
      <c r="J97" s="15">
        <f>SUM(H97:I97)</f>
        <v>17</v>
      </c>
      <c r="K97" s="11">
        <f>SUM(E97,H97)</f>
        <v>474</v>
      </c>
      <c r="L97" s="11">
        <f>SUM(F97,I97)</f>
        <v>445</v>
      </c>
      <c r="M97" s="11">
        <f>SUM(K97:L97)</f>
        <v>919</v>
      </c>
      <c r="N97" s="14">
        <v>425</v>
      </c>
      <c r="O97" s="13">
        <v>434</v>
      </c>
      <c r="P97" s="15">
        <f>SUM(N97:O97)</f>
        <v>859</v>
      </c>
      <c r="Q97" s="35">
        <v>203</v>
      </c>
      <c r="R97" s="29">
        <f>SUM(M97,-P97)</f>
        <v>60</v>
      </c>
      <c r="S97" s="38"/>
      <c r="T97" s="39"/>
      <c r="U97" s="39"/>
      <c r="V97" s="39"/>
      <c r="W97" s="40"/>
    </row>
    <row r="98" spans="1:23" x14ac:dyDescent="0.35">
      <c r="A98" s="12" t="s">
        <v>14</v>
      </c>
      <c r="D98" s="1">
        <f t="shared" si="73"/>
        <v>0</v>
      </c>
      <c r="E98" s="14">
        <v>10799</v>
      </c>
      <c r="F98" s="13">
        <v>10551</v>
      </c>
      <c r="G98" s="15">
        <f t="shared" si="74"/>
        <v>21350</v>
      </c>
      <c r="H98" s="13">
        <v>190</v>
      </c>
      <c r="I98" s="13">
        <v>195</v>
      </c>
      <c r="J98" s="15">
        <f t="shared" si="70"/>
        <v>385</v>
      </c>
      <c r="K98" s="11">
        <f>SUM(E98,H98)</f>
        <v>10989</v>
      </c>
      <c r="L98" s="11">
        <f t="shared" si="75"/>
        <v>10746</v>
      </c>
      <c r="M98" s="11">
        <f t="shared" si="71"/>
        <v>21735</v>
      </c>
      <c r="N98" s="14">
        <v>7947</v>
      </c>
      <c r="O98" s="13">
        <v>7514</v>
      </c>
      <c r="P98" s="15">
        <f t="shared" si="76"/>
        <v>15461</v>
      </c>
      <c r="Q98" s="35">
        <v>4021</v>
      </c>
      <c r="R98" s="29">
        <f t="shared" si="72"/>
        <v>6274</v>
      </c>
      <c r="S98" s="38"/>
      <c r="T98" s="39"/>
      <c r="U98" s="39"/>
      <c r="V98" s="39"/>
      <c r="W98" s="40"/>
    </row>
    <row r="99" spans="1:23" x14ac:dyDescent="0.35">
      <c r="A99" s="1"/>
      <c r="E99" s="14"/>
      <c r="F99" s="11"/>
      <c r="G99" s="15"/>
      <c r="H99" s="1"/>
      <c r="I99" s="1"/>
      <c r="J99" s="15"/>
      <c r="K99" s="1"/>
      <c r="L99" s="1"/>
      <c r="M99" s="1"/>
      <c r="N99" s="14"/>
      <c r="O99" s="11"/>
      <c r="P99" s="15"/>
      <c r="Q99" s="33"/>
      <c r="R99" s="1"/>
      <c r="S99" s="38"/>
      <c r="T99" s="39"/>
      <c r="U99" s="39"/>
      <c r="V99" s="39"/>
      <c r="W99" s="40"/>
    </row>
    <row r="100" spans="1:23" x14ac:dyDescent="0.35">
      <c r="A100" s="9" t="s">
        <v>31</v>
      </c>
      <c r="B100" s="2"/>
      <c r="C100" s="2"/>
      <c r="D100" s="2"/>
      <c r="E100" s="16"/>
      <c r="F100" s="8"/>
      <c r="G100" s="17"/>
      <c r="H100" s="8"/>
      <c r="I100" s="8"/>
      <c r="J100" s="17"/>
      <c r="K100" s="8"/>
      <c r="L100" s="8"/>
      <c r="M100" s="8"/>
      <c r="N100" s="16"/>
      <c r="O100" s="8"/>
      <c r="P100" s="17"/>
      <c r="Q100" s="34"/>
      <c r="R100" s="8"/>
      <c r="S100" s="44"/>
      <c r="T100" s="45"/>
      <c r="U100" s="45"/>
      <c r="V100" s="45"/>
      <c r="W100" s="46"/>
    </row>
    <row r="101" spans="1:23" x14ac:dyDescent="0.35">
      <c r="A101" s="12" t="s">
        <v>15</v>
      </c>
      <c r="D101" s="1">
        <f>SUM(B101,C101)</f>
        <v>0</v>
      </c>
      <c r="E101" s="14">
        <v>631</v>
      </c>
      <c r="F101" s="13">
        <v>575</v>
      </c>
      <c r="G101" s="15">
        <f>SUM(E101:F101)</f>
        <v>1206</v>
      </c>
      <c r="H101" s="1">
        <v>48</v>
      </c>
      <c r="I101" s="13">
        <v>38</v>
      </c>
      <c r="J101" s="15">
        <f t="shared" ref="J101:J106" si="80">SUM(H101:I101)</f>
        <v>86</v>
      </c>
      <c r="K101" s="11">
        <f>SUM(E101,H101)</f>
        <v>679</v>
      </c>
      <c r="L101" s="11">
        <f>SUM(F101,I101)</f>
        <v>613</v>
      </c>
      <c r="M101" s="11">
        <f t="shared" ref="M101:M106" si="81">SUM(K101:L101)</f>
        <v>1292</v>
      </c>
      <c r="N101" s="14">
        <v>509</v>
      </c>
      <c r="O101" s="13">
        <v>426</v>
      </c>
      <c r="P101" s="15">
        <f>SUM(N101:O101)</f>
        <v>935</v>
      </c>
      <c r="Q101" s="35">
        <v>208</v>
      </c>
      <c r="R101" s="29">
        <f t="shared" ref="R101:R106" si="82">SUM(M101,-P101)</f>
        <v>357</v>
      </c>
      <c r="S101" s="38"/>
      <c r="T101" s="39"/>
      <c r="U101" s="39"/>
      <c r="V101" s="39"/>
      <c r="W101" s="40"/>
    </row>
    <row r="102" spans="1:23" x14ac:dyDescent="0.35">
      <c r="A102" s="12" t="s">
        <v>10</v>
      </c>
      <c r="D102" s="1">
        <f t="shared" ref="D102:D106" si="83">SUM(B102,C102)</f>
        <v>0</v>
      </c>
      <c r="E102" s="14">
        <v>13924</v>
      </c>
      <c r="F102" s="13">
        <v>14175</v>
      </c>
      <c r="G102" s="15">
        <f t="shared" ref="G102:G106" si="84">SUM(E102:F102)</f>
        <v>28099</v>
      </c>
      <c r="H102" s="1">
        <v>298</v>
      </c>
      <c r="I102" s="13">
        <v>370</v>
      </c>
      <c r="J102" s="15">
        <f t="shared" si="80"/>
        <v>668</v>
      </c>
      <c r="K102" s="11">
        <f>SUM(E102,H102)</f>
        <v>14222</v>
      </c>
      <c r="L102" s="11">
        <f t="shared" ref="L102:L106" si="85">SUM(F102,I102)</f>
        <v>14545</v>
      </c>
      <c r="M102" s="11">
        <f t="shared" si="81"/>
        <v>28767</v>
      </c>
      <c r="N102" s="14">
        <v>6711</v>
      </c>
      <c r="O102" s="13">
        <v>7069</v>
      </c>
      <c r="P102" s="15">
        <f t="shared" ref="P102:P106" si="86">SUM(N102:O102)</f>
        <v>13780</v>
      </c>
      <c r="Q102" s="35">
        <v>4064</v>
      </c>
      <c r="R102" s="29">
        <f t="shared" si="82"/>
        <v>14987</v>
      </c>
      <c r="S102" s="38" t="s">
        <v>53</v>
      </c>
      <c r="T102" s="39"/>
      <c r="U102" s="39"/>
      <c r="V102" s="39"/>
      <c r="W102" s="40"/>
    </row>
    <row r="103" spans="1:23" x14ac:dyDescent="0.35">
      <c r="A103" s="12" t="s">
        <v>11</v>
      </c>
      <c r="D103" s="1">
        <f t="shared" si="83"/>
        <v>0</v>
      </c>
      <c r="E103" s="14">
        <v>149</v>
      </c>
      <c r="F103" s="13">
        <v>178</v>
      </c>
      <c r="G103" s="15">
        <f t="shared" si="84"/>
        <v>327</v>
      </c>
      <c r="H103" s="1">
        <v>13</v>
      </c>
      <c r="I103" s="13">
        <v>22</v>
      </c>
      <c r="J103" s="27">
        <f t="shared" si="80"/>
        <v>35</v>
      </c>
      <c r="K103" s="11">
        <f>SUM(E103,H103)</f>
        <v>162</v>
      </c>
      <c r="L103" s="11">
        <f t="shared" si="85"/>
        <v>200</v>
      </c>
      <c r="M103" s="11">
        <f t="shared" si="81"/>
        <v>362</v>
      </c>
      <c r="N103" s="14">
        <v>134</v>
      </c>
      <c r="O103" s="13">
        <v>143</v>
      </c>
      <c r="P103" s="15">
        <f t="shared" si="86"/>
        <v>277</v>
      </c>
      <c r="Q103" s="35">
        <v>39</v>
      </c>
      <c r="R103" s="29">
        <f t="shared" si="82"/>
        <v>85</v>
      </c>
      <c r="S103" s="38"/>
      <c r="T103" s="39"/>
      <c r="U103" s="39"/>
      <c r="V103" s="39"/>
      <c r="W103" s="40"/>
    </row>
    <row r="104" spans="1:23" x14ac:dyDescent="0.35">
      <c r="A104" s="12" t="s">
        <v>12</v>
      </c>
      <c r="D104" s="1">
        <f t="shared" si="83"/>
        <v>0</v>
      </c>
      <c r="E104" s="14">
        <v>3242</v>
      </c>
      <c r="F104" s="13">
        <v>3079</v>
      </c>
      <c r="G104" s="15">
        <f t="shared" si="84"/>
        <v>6321</v>
      </c>
      <c r="H104" s="1">
        <v>111</v>
      </c>
      <c r="I104" s="13">
        <v>117</v>
      </c>
      <c r="J104" s="27">
        <f t="shared" si="80"/>
        <v>228</v>
      </c>
      <c r="K104" s="11">
        <f>SUM(E104,H104)</f>
        <v>3353</v>
      </c>
      <c r="L104" s="11">
        <f t="shared" si="85"/>
        <v>3196</v>
      </c>
      <c r="M104" s="11">
        <f t="shared" si="81"/>
        <v>6549</v>
      </c>
      <c r="N104" s="14">
        <v>1538</v>
      </c>
      <c r="O104" s="13">
        <v>1777</v>
      </c>
      <c r="P104" s="15">
        <f t="shared" si="86"/>
        <v>3315</v>
      </c>
      <c r="Q104" s="35">
        <v>874</v>
      </c>
      <c r="R104" s="29">
        <f t="shared" si="82"/>
        <v>3234</v>
      </c>
      <c r="S104" s="38"/>
      <c r="T104" s="39"/>
      <c r="U104" s="39"/>
      <c r="V104" s="39"/>
      <c r="W104" s="40"/>
    </row>
    <row r="105" spans="1:23" x14ac:dyDescent="0.35">
      <c r="A105" s="12" t="s">
        <v>13</v>
      </c>
      <c r="D105" s="1">
        <f t="shared" si="83"/>
        <v>0</v>
      </c>
      <c r="E105" s="14">
        <v>508</v>
      </c>
      <c r="F105" s="11">
        <v>484</v>
      </c>
      <c r="G105" s="15">
        <f t="shared" si="84"/>
        <v>992</v>
      </c>
      <c r="H105" s="1">
        <v>6</v>
      </c>
      <c r="I105" s="13">
        <v>5</v>
      </c>
      <c r="J105" s="27">
        <f t="shared" si="80"/>
        <v>11</v>
      </c>
      <c r="K105" s="11">
        <f>SUM(E105,H105)</f>
        <v>514</v>
      </c>
      <c r="L105" s="11">
        <f t="shared" si="85"/>
        <v>489</v>
      </c>
      <c r="M105" s="11">
        <f t="shared" si="81"/>
        <v>1003</v>
      </c>
      <c r="N105" s="14">
        <v>330</v>
      </c>
      <c r="O105" s="11">
        <v>270</v>
      </c>
      <c r="P105" s="15">
        <f t="shared" si="86"/>
        <v>600</v>
      </c>
      <c r="Q105" s="33">
        <v>214</v>
      </c>
      <c r="R105" s="29">
        <f t="shared" si="82"/>
        <v>403</v>
      </c>
      <c r="S105" s="38"/>
      <c r="T105" s="39"/>
      <c r="U105" s="39"/>
      <c r="V105" s="39"/>
      <c r="W105" s="40"/>
    </row>
    <row r="106" spans="1:23" x14ac:dyDescent="0.35">
      <c r="A106" s="12" t="s">
        <v>14</v>
      </c>
      <c r="D106" s="1">
        <f t="shared" si="83"/>
        <v>0</v>
      </c>
      <c r="E106" s="14">
        <v>12520</v>
      </c>
      <c r="F106" s="13">
        <v>12270</v>
      </c>
      <c r="G106" s="15">
        <f t="shared" si="84"/>
        <v>24790</v>
      </c>
      <c r="H106" s="1">
        <v>236</v>
      </c>
      <c r="I106" s="13">
        <v>203</v>
      </c>
      <c r="J106" s="27">
        <f t="shared" si="80"/>
        <v>439</v>
      </c>
      <c r="K106" s="11">
        <f>SUM(E106,H106)</f>
        <v>12756</v>
      </c>
      <c r="L106" s="11">
        <f t="shared" si="85"/>
        <v>12473</v>
      </c>
      <c r="M106" s="11">
        <f t="shared" si="81"/>
        <v>25229</v>
      </c>
      <c r="N106" s="14">
        <v>9386</v>
      </c>
      <c r="O106" s="13">
        <v>8829</v>
      </c>
      <c r="P106" s="15">
        <f t="shared" si="86"/>
        <v>18215</v>
      </c>
      <c r="Q106" s="33">
        <v>2623</v>
      </c>
      <c r="R106" s="29">
        <f t="shared" si="82"/>
        <v>7014</v>
      </c>
      <c r="S106" s="38"/>
      <c r="T106" s="39"/>
      <c r="U106" s="39"/>
      <c r="V106" s="39"/>
      <c r="W106" s="40"/>
    </row>
    <row r="107" spans="1:23" x14ac:dyDescent="0.35">
      <c r="A107" s="1"/>
      <c r="E107" s="14"/>
      <c r="F107" s="11"/>
      <c r="G107" s="15"/>
      <c r="H107" s="1"/>
      <c r="I107" s="1"/>
      <c r="J107" s="15"/>
      <c r="K107" s="1"/>
      <c r="L107" s="1"/>
      <c r="M107" s="1"/>
      <c r="N107" s="14"/>
      <c r="O107" s="11"/>
      <c r="P107" s="15"/>
      <c r="Q107" s="33"/>
      <c r="R107" s="1"/>
      <c r="S107" s="38"/>
      <c r="T107" s="39"/>
      <c r="U107" s="39"/>
      <c r="V107" s="39"/>
      <c r="W107" s="40"/>
    </row>
    <row r="108" spans="1:23" x14ac:dyDescent="0.35">
      <c r="A108" s="9" t="s">
        <v>32</v>
      </c>
      <c r="B108" s="2"/>
      <c r="C108" s="2"/>
      <c r="D108" s="2"/>
      <c r="E108" s="16"/>
      <c r="F108" s="8"/>
      <c r="G108" s="17"/>
      <c r="H108" s="8"/>
      <c r="I108" s="8"/>
      <c r="J108" s="17"/>
      <c r="K108" s="8"/>
      <c r="L108" s="8"/>
      <c r="M108" s="8"/>
      <c r="N108" s="16"/>
      <c r="O108" s="8"/>
      <c r="P108" s="17"/>
      <c r="Q108" s="34"/>
      <c r="R108" s="8"/>
      <c r="S108" s="44"/>
      <c r="T108" s="45"/>
      <c r="U108" s="45"/>
      <c r="V108" s="45"/>
      <c r="W108" s="46"/>
    </row>
    <row r="109" spans="1:23" x14ac:dyDescent="0.35">
      <c r="A109" s="12" t="s">
        <v>15</v>
      </c>
      <c r="D109" s="1">
        <f>SUM(B109,C109)</f>
        <v>0</v>
      </c>
      <c r="E109" s="14">
        <v>603</v>
      </c>
      <c r="F109" s="13">
        <v>594</v>
      </c>
      <c r="G109" s="15">
        <f>SUM(E109:F109)</f>
        <v>1197</v>
      </c>
      <c r="H109" s="1">
        <v>57</v>
      </c>
      <c r="I109" s="13">
        <v>44</v>
      </c>
      <c r="J109" s="15">
        <f t="shared" ref="J109:J114" si="87">SUM(H109:I109)</f>
        <v>101</v>
      </c>
      <c r="K109" s="11">
        <f>SUM(E109,H109)</f>
        <v>660</v>
      </c>
      <c r="L109" s="11">
        <f>SUM(F109,I109)</f>
        <v>638</v>
      </c>
      <c r="M109" s="11">
        <f t="shared" ref="M109:M114" si="88">SUM(K109:L109)</f>
        <v>1298</v>
      </c>
      <c r="N109" s="14">
        <v>514</v>
      </c>
      <c r="O109" s="13">
        <v>428</v>
      </c>
      <c r="P109" s="15">
        <f>SUM(N109:O109)</f>
        <v>942</v>
      </c>
      <c r="Q109" s="35">
        <v>196</v>
      </c>
      <c r="R109" s="29">
        <f t="shared" ref="R109:R114" si="89">SUM(M109,-P109)</f>
        <v>356</v>
      </c>
      <c r="S109" s="38"/>
      <c r="T109" s="39"/>
      <c r="U109" s="39"/>
      <c r="V109" s="39"/>
      <c r="W109" s="40"/>
    </row>
    <row r="110" spans="1:23" x14ac:dyDescent="0.35">
      <c r="A110" s="12" t="s">
        <v>10</v>
      </c>
      <c r="D110" s="1">
        <f t="shared" ref="D110:D114" si="90">SUM(B110,C110)</f>
        <v>0</v>
      </c>
      <c r="E110" s="14">
        <v>14062</v>
      </c>
      <c r="F110" s="13">
        <v>13958</v>
      </c>
      <c r="G110" s="15">
        <f t="shared" ref="G110:G114" si="91">SUM(E110:F110)</f>
        <v>28020</v>
      </c>
      <c r="H110" s="1">
        <v>309</v>
      </c>
      <c r="I110" s="13">
        <v>327</v>
      </c>
      <c r="J110" s="15">
        <f t="shared" si="87"/>
        <v>636</v>
      </c>
      <c r="K110" s="11">
        <f>SUM(E110,H110)</f>
        <v>14371</v>
      </c>
      <c r="L110" s="11">
        <f t="shared" ref="L110:L114" si="92">SUM(F110,I110)</f>
        <v>14285</v>
      </c>
      <c r="M110" s="11">
        <f t="shared" si="88"/>
        <v>28656</v>
      </c>
      <c r="N110" s="14">
        <v>6692</v>
      </c>
      <c r="O110" s="13">
        <v>6897</v>
      </c>
      <c r="P110" s="15">
        <f t="shared" ref="P110:P114" si="93">SUM(N110:O110)</f>
        <v>13589</v>
      </c>
      <c r="Q110" s="35">
        <v>4182</v>
      </c>
      <c r="R110" s="29">
        <f t="shared" si="89"/>
        <v>15067</v>
      </c>
      <c r="S110" s="38"/>
      <c r="T110" s="39"/>
      <c r="U110" s="39"/>
      <c r="V110" s="39"/>
      <c r="W110" s="40"/>
    </row>
    <row r="111" spans="1:23" x14ac:dyDescent="0.35">
      <c r="A111" s="12" t="s">
        <v>11</v>
      </c>
      <c r="D111" s="1">
        <f t="shared" si="90"/>
        <v>0</v>
      </c>
      <c r="E111" s="14">
        <v>166</v>
      </c>
      <c r="F111" s="13">
        <v>154</v>
      </c>
      <c r="G111" s="15">
        <f t="shared" si="91"/>
        <v>320</v>
      </c>
      <c r="H111" s="1">
        <v>17</v>
      </c>
      <c r="I111" s="13">
        <v>10</v>
      </c>
      <c r="J111" s="15">
        <f t="shared" si="87"/>
        <v>27</v>
      </c>
      <c r="K111" s="11">
        <f>SUM(E111,H111)</f>
        <v>183</v>
      </c>
      <c r="L111" s="11">
        <f t="shared" si="92"/>
        <v>164</v>
      </c>
      <c r="M111" s="11">
        <f t="shared" si="88"/>
        <v>347</v>
      </c>
      <c r="N111" s="14">
        <v>129</v>
      </c>
      <c r="O111" s="13">
        <v>137</v>
      </c>
      <c r="P111" s="15">
        <f t="shared" si="93"/>
        <v>266</v>
      </c>
      <c r="Q111" s="35">
        <v>47</v>
      </c>
      <c r="R111" s="29">
        <f t="shared" si="89"/>
        <v>81</v>
      </c>
      <c r="S111" s="38"/>
      <c r="T111" s="39"/>
      <c r="U111" s="39"/>
      <c r="V111" s="39"/>
      <c r="W111" s="40"/>
    </row>
    <row r="112" spans="1:23" x14ac:dyDescent="0.35">
      <c r="A112" s="12" t="s">
        <v>12</v>
      </c>
      <c r="D112" s="1">
        <f t="shared" si="90"/>
        <v>0</v>
      </c>
      <c r="E112" s="14">
        <v>3183</v>
      </c>
      <c r="F112" s="13">
        <v>3002</v>
      </c>
      <c r="G112" s="15">
        <f t="shared" si="91"/>
        <v>6185</v>
      </c>
      <c r="H112" s="1">
        <v>97</v>
      </c>
      <c r="I112" s="13">
        <v>101</v>
      </c>
      <c r="J112" s="15">
        <f t="shared" si="87"/>
        <v>198</v>
      </c>
      <c r="K112" s="11">
        <f>SUM(E112,H112)</f>
        <v>3280</v>
      </c>
      <c r="L112" s="11">
        <f t="shared" si="92"/>
        <v>3103</v>
      </c>
      <c r="M112" s="11">
        <f t="shared" si="88"/>
        <v>6383</v>
      </c>
      <c r="N112" s="14">
        <v>1438</v>
      </c>
      <c r="O112" s="13">
        <v>1696</v>
      </c>
      <c r="P112" s="15">
        <f t="shared" si="93"/>
        <v>3134</v>
      </c>
      <c r="Q112" s="35">
        <v>914</v>
      </c>
      <c r="R112" s="29">
        <f t="shared" si="89"/>
        <v>3249</v>
      </c>
      <c r="S112" s="38" t="s">
        <v>55</v>
      </c>
      <c r="T112" s="39"/>
      <c r="U112" s="39"/>
      <c r="V112" s="39"/>
      <c r="W112" s="40"/>
    </row>
    <row r="113" spans="1:23" x14ac:dyDescent="0.35">
      <c r="A113" s="12" t="s">
        <v>13</v>
      </c>
      <c r="D113" s="1">
        <f t="shared" si="90"/>
        <v>0</v>
      </c>
      <c r="E113" s="14">
        <v>497</v>
      </c>
      <c r="F113" s="11">
        <v>514</v>
      </c>
      <c r="G113" s="15">
        <f t="shared" si="91"/>
        <v>1011</v>
      </c>
      <c r="H113" s="1">
        <v>8</v>
      </c>
      <c r="I113" s="13">
        <v>11</v>
      </c>
      <c r="J113" s="15">
        <f t="shared" si="87"/>
        <v>19</v>
      </c>
      <c r="K113" s="11">
        <f>SUM(E113,H113)</f>
        <v>505</v>
      </c>
      <c r="L113" s="11">
        <f t="shared" si="92"/>
        <v>525</v>
      </c>
      <c r="M113" s="11">
        <f t="shared" si="88"/>
        <v>1030</v>
      </c>
      <c r="N113" s="14">
        <v>319</v>
      </c>
      <c r="O113" s="11">
        <v>285</v>
      </c>
      <c r="P113" s="15">
        <f t="shared" si="93"/>
        <v>604</v>
      </c>
      <c r="Q113" s="35">
        <v>279</v>
      </c>
      <c r="R113" s="29">
        <f t="shared" si="89"/>
        <v>426</v>
      </c>
      <c r="S113" s="38"/>
      <c r="T113" s="39"/>
      <c r="U113" s="39"/>
      <c r="V113" s="39"/>
      <c r="W113" s="40"/>
    </row>
    <row r="114" spans="1:23" x14ac:dyDescent="0.35">
      <c r="A114" s="12" t="s">
        <v>14</v>
      </c>
      <c r="D114" s="1">
        <f t="shared" si="90"/>
        <v>0</v>
      </c>
      <c r="E114" s="14">
        <v>13105</v>
      </c>
      <c r="F114" s="13">
        <v>12890</v>
      </c>
      <c r="G114" s="15">
        <f t="shared" si="91"/>
        <v>25995</v>
      </c>
      <c r="H114" s="1">
        <v>264</v>
      </c>
      <c r="I114" s="13">
        <v>238</v>
      </c>
      <c r="J114" s="15">
        <f t="shared" si="87"/>
        <v>502</v>
      </c>
      <c r="K114" s="11">
        <f>SUM(E114,H114)</f>
        <v>13369</v>
      </c>
      <c r="L114" s="11">
        <f t="shared" si="92"/>
        <v>13128</v>
      </c>
      <c r="M114" s="11">
        <f t="shared" si="88"/>
        <v>26497</v>
      </c>
      <c r="N114" s="14">
        <v>9892</v>
      </c>
      <c r="O114" s="13">
        <v>9104</v>
      </c>
      <c r="P114" s="15">
        <f t="shared" si="93"/>
        <v>18996</v>
      </c>
      <c r="Q114" s="35">
        <v>3112</v>
      </c>
      <c r="R114" s="29">
        <f t="shared" si="89"/>
        <v>7501</v>
      </c>
      <c r="S114" s="38" t="s">
        <v>56</v>
      </c>
      <c r="T114" s="39"/>
      <c r="U114" s="39"/>
      <c r="V114" s="39"/>
      <c r="W114" s="40"/>
    </row>
    <row r="115" spans="1:23" x14ac:dyDescent="0.35">
      <c r="E115" s="14"/>
      <c r="F115" s="11"/>
      <c r="G115" s="15"/>
      <c r="J115" s="15"/>
      <c r="N115" s="14"/>
      <c r="O115" s="11"/>
      <c r="P115" s="15"/>
      <c r="Q115" s="33"/>
      <c r="S115" s="38"/>
      <c r="T115" s="39"/>
      <c r="U115" s="39"/>
      <c r="V115" s="39"/>
      <c r="W115" s="40"/>
    </row>
    <row r="116" spans="1:23" x14ac:dyDescent="0.35">
      <c r="A116" s="9" t="s">
        <v>33</v>
      </c>
      <c r="B116" s="2"/>
      <c r="C116" s="2"/>
      <c r="D116" s="2"/>
      <c r="E116" s="16"/>
      <c r="F116" s="8"/>
      <c r="G116" s="17"/>
      <c r="H116" s="8"/>
      <c r="I116" s="8"/>
      <c r="J116" s="17"/>
      <c r="K116" s="8"/>
      <c r="L116" s="8"/>
      <c r="M116" s="8"/>
      <c r="N116" s="16"/>
      <c r="O116" s="8"/>
      <c r="P116" s="17"/>
      <c r="Q116" s="34"/>
      <c r="R116" s="8"/>
      <c r="S116" s="44"/>
      <c r="T116" s="45"/>
      <c r="U116" s="45"/>
      <c r="V116" s="45"/>
      <c r="W116" s="46"/>
    </row>
    <row r="117" spans="1:23" x14ac:dyDescent="0.35">
      <c r="A117" s="12" t="s">
        <v>15</v>
      </c>
      <c r="D117" s="1">
        <f>SUM(B117,C117)</f>
        <v>0</v>
      </c>
      <c r="E117" s="14">
        <v>576</v>
      </c>
      <c r="F117" s="13">
        <v>604</v>
      </c>
      <c r="G117" s="15">
        <f>SUM(E117:F117)</f>
        <v>1180</v>
      </c>
      <c r="H117" s="1">
        <v>48</v>
      </c>
      <c r="I117" s="13">
        <v>47</v>
      </c>
      <c r="J117" s="15">
        <f t="shared" ref="J117:J122" si="94">SUM(H117:I117)</f>
        <v>95</v>
      </c>
      <c r="K117" s="11">
        <f>SUM(E117,H117)</f>
        <v>624</v>
      </c>
      <c r="L117" s="11">
        <f>SUM(F117,I117)</f>
        <v>651</v>
      </c>
      <c r="M117" s="11">
        <f t="shared" ref="M117:M122" si="95">SUM(K117:L117)</f>
        <v>1275</v>
      </c>
      <c r="N117" s="14">
        <v>458</v>
      </c>
      <c r="O117" s="13">
        <v>403</v>
      </c>
      <c r="P117" s="15">
        <f>SUM(N117:O117)</f>
        <v>861</v>
      </c>
      <c r="Q117" s="33">
        <v>248</v>
      </c>
      <c r="R117" s="29">
        <f t="shared" ref="R117:R122" si="96">SUM(M117,-P117)</f>
        <v>414</v>
      </c>
      <c r="S117" s="38"/>
      <c r="T117" s="39"/>
      <c r="U117" s="39"/>
      <c r="V117" s="39"/>
      <c r="W117" s="40"/>
    </row>
    <row r="118" spans="1:23" x14ac:dyDescent="0.35">
      <c r="A118" s="12" t="s">
        <v>10</v>
      </c>
      <c r="D118" s="1">
        <f t="shared" ref="D118:D122" si="97">SUM(B118,C118)</f>
        <v>0</v>
      </c>
      <c r="E118" s="14">
        <v>14046</v>
      </c>
      <c r="F118" s="13">
        <v>13697</v>
      </c>
      <c r="G118" s="15">
        <f t="shared" ref="G118:G122" si="98">SUM(E118:F118)</f>
        <v>27743</v>
      </c>
      <c r="H118" s="1">
        <v>289</v>
      </c>
      <c r="I118" s="13">
        <v>290</v>
      </c>
      <c r="J118" s="15">
        <f t="shared" si="94"/>
        <v>579</v>
      </c>
      <c r="K118" s="11">
        <f>SUM(E118,H118)</f>
        <v>14335</v>
      </c>
      <c r="L118" s="11">
        <f t="shared" ref="L118:L122" si="99">SUM(F118,I118)</f>
        <v>13987</v>
      </c>
      <c r="M118" s="11">
        <f t="shared" si="95"/>
        <v>28322</v>
      </c>
      <c r="N118" s="14">
        <v>6526</v>
      </c>
      <c r="O118" s="13">
        <v>6115</v>
      </c>
      <c r="P118" s="15">
        <f t="shared" ref="P118:P122" si="100">SUM(N118:O118)</f>
        <v>12641</v>
      </c>
      <c r="Q118" s="35">
        <v>2876</v>
      </c>
      <c r="R118" s="29">
        <f t="shared" si="96"/>
        <v>15681</v>
      </c>
      <c r="S118" s="38"/>
      <c r="T118" s="39"/>
      <c r="U118" s="39"/>
      <c r="V118" s="39"/>
      <c r="W118" s="40"/>
    </row>
    <row r="119" spans="1:23" x14ac:dyDescent="0.35">
      <c r="A119" s="12" t="s">
        <v>11</v>
      </c>
      <c r="D119" s="1">
        <f t="shared" si="97"/>
        <v>0</v>
      </c>
      <c r="E119" s="14">
        <v>158</v>
      </c>
      <c r="F119" s="13">
        <v>156</v>
      </c>
      <c r="G119" s="15">
        <f t="shared" si="98"/>
        <v>314</v>
      </c>
      <c r="H119" s="1">
        <v>12</v>
      </c>
      <c r="I119" s="13">
        <v>11</v>
      </c>
      <c r="J119" s="15">
        <f t="shared" si="94"/>
        <v>23</v>
      </c>
      <c r="K119" s="11">
        <f>SUM(E119,H119)</f>
        <v>170</v>
      </c>
      <c r="L119" s="11">
        <f t="shared" si="99"/>
        <v>167</v>
      </c>
      <c r="M119" s="11">
        <f t="shared" si="95"/>
        <v>337</v>
      </c>
      <c r="N119" s="14">
        <v>142</v>
      </c>
      <c r="O119" s="13">
        <v>128</v>
      </c>
      <c r="P119" s="15">
        <f t="shared" si="100"/>
        <v>270</v>
      </c>
      <c r="Q119" s="35">
        <v>38</v>
      </c>
      <c r="R119" s="29">
        <f t="shared" si="96"/>
        <v>67</v>
      </c>
      <c r="S119" s="38"/>
      <c r="T119" s="39"/>
      <c r="U119" s="39"/>
      <c r="V119" s="39"/>
      <c r="W119" s="40"/>
    </row>
    <row r="120" spans="1:23" x14ac:dyDescent="0.35">
      <c r="A120" s="12" t="s">
        <v>12</v>
      </c>
      <c r="D120" s="1">
        <f t="shared" si="97"/>
        <v>0</v>
      </c>
      <c r="E120" s="14">
        <v>4173</v>
      </c>
      <c r="F120" s="13">
        <v>4186</v>
      </c>
      <c r="G120" s="15">
        <f t="shared" si="98"/>
        <v>8359</v>
      </c>
      <c r="H120" s="1">
        <v>202</v>
      </c>
      <c r="I120" s="13">
        <v>209</v>
      </c>
      <c r="J120" s="27">
        <f t="shared" si="94"/>
        <v>411</v>
      </c>
      <c r="K120" s="11">
        <f>SUM(E120,H120)</f>
        <v>4375</v>
      </c>
      <c r="L120" s="11">
        <f t="shared" si="99"/>
        <v>4395</v>
      </c>
      <c r="M120" s="11">
        <f t="shared" si="95"/>
        <v>8770</v>
      </c>
      <c r="N120" s="14">
        <v>2153</v>
      </c>
      <c r="O120" s="13">
        <v>2054</v>
      </c>
      <c r="P120" s="15">
        <f t="shared" si="100"/>
        <v>4207</v>
      </c>
      <c r="Q120" s="35">
        <v>1508</v>
      </c>
      <c r="R120" s="29">
        <f t="shared" si="96"/>
        <v>4563</v>
      </c>
      <c r="S120" s="38"/>
      <c r="T120" s="39"/>
      <c r="U120" s="39"/>
      <c r="V120" s="39"/>
      <c r="W120" s="40"/>
    </row>
    <row r="121" spans="1:23" x14ac:dyDescent="0.35">
      <c r="A121" s="12" t="s">
        <v>13</v>
      </c>
      <c r="D121" s="1">
        <f t="shared" si="97"/>
        <v>0</v>
      </c>
      <c r="E121" s="14">
        <v>387</v>
      </c>
      <c r="F121" s="11">
        <v>412</v>
      </c>
      <c r="G121" s="15">
        <f t="shared" si="98"/>
        <v>799</v>
      </c>
      <c r="H121" s="1">
        <v>9</v>
      </c>
      <c r="I121" s="13">
        <v>12</v>
      </c>
      <c r="J121" s="15">
        <f t="shared" si="94"/>
        <v>21</v>
      </c>
      <c r="K121" s="11">
        <f>SUM(E121,H121)</f>
        <v>396</v>
      </c>
      <c r="L121" s="11">
        <f t="shared" si="99"/>
        <v>424</v>
      </c>
      <c r="M121" s="11">
        <f t="shared" si="95"/>
        <v>820</v>
      </c>
      <c r="N121" s="14">
        <v>331</v>
      </c>
      <c r="O121" s="11">
        <v>317</v>
      </c>
      <c r="P121" s="15">
        <f t="shared" si="100"/>
        <v>648</v>
      </c>
      <c r="Q121" s="33">
        <v>196</v>
      </c>
      <c r="R121" s="29">
        <f t="shared" si="96"/>
        <v>172</v>
      </c>
      <c r="S121" s="38" t="s">
        <v>57</v>
      </c>
      <c r="T121" s="39"/>
      <c r="U121" s="39"/>
      <c r="V121" s="39"/>
      <c r="W121" s="40"/>
    </row>
    <row r="122" spans="1:23" x14ac:dyDescent="0.35">
      <c r="A122" s="12" t="s">
        <v>14</v>
      </c>
      <c r="D122" s="1">
        <f t="shared" si="97"/>
        <v>0</v>
      </c>
      <c r="E122" s="14">
        <v>4805</v>
      </c>
      <c r="F122" s="13">
        <v>4624</v>
      </c>
      <c r="G122" s="15">
        <f t="shared" si="98"/>
        <v>9429</v>
      </c>
      <c r="H122" s="1">
        <v>69</v>
      </c>
      <c r="I122" s="13">
        <v>86</v>
      </c>
      <c r="J122" s="15">
        <f t="shared" si="94"/>
        <v>155</v>
      </c>
      <c r="K122" s="11">
        <f>SUM(E122,H122)</f>
        <v>4874</v>
      </c>
      <c r="L122" s="11">
        <f t="shared" si="99"/>
        <v>4710</v>
      </c>
      <c r="M122" s="11">
        <f t="shared" si="95"/>
        <v>9584</v>
      </c>
      <c r="N122" s="14">
        <v>2451</v>
      </c>
      <c r="O122" s="13">
        <v>2294</v>
      </c>
      <c r="P122" s="15">
        <f t="shared" si="100"/>
        <v>4745</v>
      </c>
      <c r="Q122" s="33">
        <v>1476</v>
      </c>
      <c r="R122" s="29">
        <f t="shared" si="96"/>
        <v>4839</v>
      </c>
      <c r="S122" s="38" t="s">
        <v>58</v>
      </c>
      <c r="T122" s="39"/>
      <c r="U122" s="39"/>
      <c r="V122" s="39"/>
      <c r="W122" s="40"/>
    </row>
    <row r="123" spans="1:23" x14ac:dyDescent="0.35">
      <c r="E123" s="14"/>
      <c r="F123" s="11"/>
      <c r="G123" s="15"/>
      <c r="J123" s="15"/>
      <c r="N123" s="14"/>
      <c r="O123" s="11"/>
      <c r="P123" s="15"/>
      <c r="Q123" s="33"/>
      <c r="S123" s="38"/>
      <c r="T123" s="39"/>
      <c r="U123" s="39"/>
      <c r="V123" s="39"/>
      <c r="W123" s="40"/>
    </row>
    <row r="124" spans="1:23" x14ac:dyDescent="0.35">
      <c r="A124" s="9" t="s">
        <v>34</v>
      </c>
      <c r="B124" s="2" t="s">
        <v>72</v>
      </c>
      <c r="C124" s="2"/>
      <c r="D124" s="2"/>
      <c r="E124" s="16" t="s">
        <v>75</v>
      </c>
      <c r="F124" s="8"/>
      <c r="G124" s="17"/>
      <c r="H124" s="8"/>
      <c r="I124" s="8"/>
      <c r="J124" s="17"/>
      <c r="K124" s="8"/>
      <c r="L124" s="8"/>
      <c r="M124" s="8"/>
      <c r="N124" s="16"/>
      <c r="O124" s="8"/>
      <c r="P124" s="17"/>
      <c r="Q124" s="34"/>
      <c r="R124" s="8"/>
      <c r="S124" s="44"/>
      <c r="T124" s="45"/>
      <c r="U124" s="45"/>
      <c r="V124" s="45"/>
      <c r="W124" s="46"/>
    </row>
    <row r="125" spans="1:23" x14ac:dyDescent="0.35">
      <c r="A125" s="12" t="s">
        <v>15</v>
      </c>
      <c r="B125" s="1">
        <v>15122</v>
      </c>
      <c r="C125" s="1">
        <v>14286</v>
      </c>
      <c r="D125" s="1">
        <f>SUM(B125,C125)</f>
        <v>29408</v>
      </c>
      <c r="E125" s="14">
        <v>685</v>
      </c>
      <c r="F125" s="13">
        <v>680</v>
      </c>
      <c r="G125" s="15">
        <f>SUM(E125:F125)</f>
        <v>1365</v>
      </c>
      <c r="H125" s="1">
        <v>49</v>
      </c>
      <c r="I125" s="13">
        <v>48</v>
      </c>
      <c r="J125" s="15">
        <f t="shared" ref="J125:J130" si="101">SUM(H125:I125)</f>
        <v>97</v>
      </c>
      <c r="K125" s="11">
        <f>SUM(E125,H125)</f>
        <v>734</v>
      </c>
      <c r="L125" s="11">
        <f>SUM(F125,I125)</f>
        <v>728</v>
      </c>
      <c r="M125" s="11">
        <f t="shared" ref="M125:M130" si="102">SUM(K125:L125)</f>
        <v>1462</v>
      </c>
      <c r="N125" s="14">
        <v>667</v>
      </c>
      <c r="O125" s="13">
        <v>663</v>
      </c>
      <c r="P125" s="15">
        <f>SUM(N125:O125)</f>
        <v>1330</v>
      </c>
      <c r="Q125" s="33">
        <v>236</v>
      </c>
      <c r="R125" s="29">
        <f t="shared" ref="R125:R130" si="103">SUM(M125,-P125)</f>
        <v>132</v>
      </c>
      <c r="S125" s="38"/>
      <c r="T125" s="39"/>
      <c r="U125" s="39"/>
      <c r="V125" s="39"/>
      <c r="W125" s="40"/>
    </row>
    <row r="126" spans="1:23" x14ac:dyDescent="0.35">
      <c r="A126" s="12" t="s">
        <v>10</v>
      </c>
      <c r="B126" s="1">
        <v>231684</v>
      </c>
      <c r="C126" s="1">
        <v>239170</v>
      </c>
      <c r="D126" s="1">
        <f t="shared" ref="D126:D130" si="104">SUM(B126,C126)</f>
        <v>470854</v>
      </c>
      <c r="E126" s="25">
        <v>12916</v>
      </c>
      <c r="F126" s="13">
        <v>12269</v>
      </c>
      <c r="G126" s="15">
        <f t="shared" ref="G126:G130" si="105">SUM(E126:F126)</f>
        <v>25185</v>
      </c>
      <c r="H126" s="1">
        <v>383</v>
      </c>
      <c r="I126" s="13">
        <v>360</v>
      </c>
      <c r="J126" s="15">
        <f t="shared" si="101"/>
        <v>743</v>
      </c>
      <c r="K126" s="11">
        <f>SUM(E126,H126)</f>
        <v>13299</v>
      </c>
      <c r="L126" s="11">
        <f t="shared" ref="L126:L130" si="106">SUM(F126,I126)</f>
        <v>12629</v>
      </c>
      <c r="M126" s="11">
        <f t="shared" si="102"/>
        <v>25928</v>
      </c>
      <c r="N126" s="14">
        <v>7413</v>
      </c>
      <c r="O126" s="13">
        <v>6988</v>
      </c>
      <c r="P126" s="15">
        <f t="shared" ref="P126:P130" si="107">SUM(N126:O126)</f>
        <v>14401</v>
      </c>
      <c r="Q126" s="35">
        <v>3525</v>
      </c>
      <c r="R126" s="29">
        <f t="shared" si="103"/>
        <v>11527</v>
      </c>
      <c r="S126" s="38"/>
      <c r="T126" s="39"/>
      <c r="U126" s="39"/>
      <c r="V126" s="39"/>
      <c r="W126" s="40"/>
    </row>
    <row r="127" spans="1:23" x14ac:dyDescent="0.35">
      <c r="A127" s="12" t="s">
        <v>11</v>
      </c>
      <c r="B127" s="1">
        <v>1680</v>
      </c>
      <c r="C127" s="1">
        <v>1820</v>
      </c>
      <c r="D127" s="1">
        <f t="shared" si="104"/>
        <v>3500</v>
      </c>
      <c r="E127" s="14">
        <v>170</v>
      </c>
      <c r="F127" s="13">
        <v>154</v>
      </c>
      <c r="G127" s="15">
        <f t="shared" si="105"/>
        <v>324</v>
      </c>
      <c r="H127" s="1">
        <v>11</v>
      </c>
      <c r="I127" s="13">
        <v>11</v>
      </c>
      <c r="J127" s="15">
        <f t="shared" si="101"/>
        <v>22</v>
      </c>
      <c r="K127" s="11">
        <f>SUM(E127,H127)</f>
        <v>181</v>
      </c>
      <c r="L127" s="11">
        <f t="shared" si="106"/>
        <v>165</v>
      </c>
      <c r="M127" s="11">
        <f t="shared" si="102"/>
        <v>346</v>
      </c>
      <c r="N127" s="14">
        <v>114</v>
      </c>
      <c r="O127" s="13">
        <v>130</v>
      </c>
      <c r="P127" s="15">
        <f t="shared" si="107"/>
        <v>244</v>
      </c>
      <c r="Q127" s="35">
        <v>44</v>
      </c>
      <c r="R127" s="29">
        <f t="shared" si="103"/>
        <v>102</v>
      </c>
      <c r="S127" s="38"/>
      <c r="T127" s="39"/>
      <c r="U127" s="39"/>
      <c r="V127" s="39"/>
      <c r="W127" s="40"/>
    </row>
    <row r="128" spans="1:23" x14ac:dyDescent="0.35">
      <c r="A128" s="12" t="s">
        <v>12</v>
      </c>
      <c r="B128" s="13">
        <v>64301</v>
      </c>
      <c r="C128" s="1">
        <v>64758</v>
      </c>
      <c r="D128" s="1">
        <f t="shared" si="104"/>
        <v>129059</v>
      </c>
      <c r="E128" s="14">
        <v>3253</v>
      </c>
      <c r="F128" s="13">
        <v>3028</v>
      </c>
      <c r="G128" s="15">
        <f t="shared" si="105"/>
        <v>6281</v>
      </c>
      <c r="H128" s="1">
        <v>150</v>
      </c>
      <c r="I128" s="13">
        <v>143</v>
      </c>
      <c r="J128" s="15">
        <f t="shared" si="101"/>
        <v>293</v>
      </c>
      <c r="K128" s="11">
        <f>SUM(E128,H128)</f>
        <v>3403</v>
      </c>
      <c r="L128" s="11">
        <f t="shared" si="106"/>
        <v>3171</v>
      </c>
      <c r="M128" s="11">
        <f t="shared" si="102"/>
        <v>6574</v>
      </c>
      <c r="N128" s="14">
        <v>1719</v>
      </c>
      <c r="O128" s="13">
        <v>1619</v>
      </c>
      <c r="P128" s="15">
        <f t="shared" si="107"/>
        <v>3338</v>
      </c>
      <c r="Q128" s="35">
        <v>907</v>
      </c>
      <c r="R128" s="29">
        <f t="shared" si="103"/>
        <v>3236</v>
      </c>
      <c r="S128" s="38"/>
      <c r="T128" s="39"/>
      <c r="U128" s="39"/>
      <c r="V128" s="39"/>
      <c r="W128" s="40"/>
    </row>
    <row r="129" spans="1:23" x14ac:dyDescent="0.35">
      <c r="A129" s="12" t="s">
        <v>13</v>
      </c>
      <c r="B129" s="1">
        <v>9424</v>
      </c>
      <c r="C129" s="1">
        <v>8113</v>
      </c>
      <c r="D129" s="1">
        <f t="shared" si="104"/>
        <v>17537</v>
      </c>
      <c r="E129" s="14">
        <v>523</v>
      </c>
      <c r="F129" s="11">
        <v>528</v>
      </c>
      <c r="G129" s="15">
        <f>SUM(E129:F129)</f>
        <v>1051</v>
      </c>
      <c r="H129" s="1">
        <v>13</v>
      </c>
      <c r="I129" s="13">
        <v>2</v>
      </c>
      <c r="J129" s="15">
        <f t="shared" si="101"/>
        <v>15</v>
      </c>
      <c r="K129" s="11">
        <f>SUM(E129,H129)</f>
        <v>536</v>
      </c>
      <c r="L129" s="11">
        <f t="shared" si="106"/>
        <v>530</v>
      </c>
      <c r="M129" s="11">
        <f t="shared" si="102"/>
        <v>1066</v>
      </c>
      <c r="N129" s="14">
        <v>333</v>
      </c>
      <c r="O129" s="11">
        <v>315</v>
      </c>
      <c r="P129" s="15">
        <f t="shared" si="107"/>
        <v>648</v>
      </c>
      <c r="Q129" s="33">
        <v>155</v>
      </c>
      <c r="R129" s="29">
        <f t="shared" si="103"/>
        <v>418</v>
      </c>
      <c r="S129" s="38" t="s">
        <v>59</v>
      </c>
      <c r="T129" s="39"/>
      <c r="U129" s="39"/>
      <c r="V129" s="39"/>
      <c r="W129" s="40"/>
    </row>
    <row r="130" spans="1:23" x14ac:dyDescent="0.35">
      <c r="A130" s="12" t="s">
        <v>14</v>
      </c>
      <c r="B130" s="1">
        <v>152376</v>
      </c>
      <c r="C130" s="1">
        <v>151506</v>
      </c>
      <c r="D130" s="1">
        <f t="shared" si="104"/>
        <v>303882</v>
      </c>
      <c r="E130" s="14">
        <v>7551</v>
      </c>
      <c r="F130" s="13">
        <v>13472</v>
      </c>
      <c r="G130" s="15">
        <f t="shared" si="105"/>
        <v>21023</v>
      </c>
      <c r="H130" s="1">
        <v>168</v>
      </c>
      <c r="I130" s="13">
        <v>159</v>
      </c>
      <c r="J130" s="15">
        <f t="shared" si="101"/>
        <v>327</v>
      </c>
      <c r="K130" s="11">
        <f>SUM(E130,H130)</f>
        <v>7719</v>
      </c>
      <c r="L130" s="11">
        <f t="shared" si="106"/>
        <v>13631</v>
      </c>
      <c r="M130" s="11">
        <f t="shared" si="102"/>
        <v>21350</v>
      </c>
      <c r="N130" s="14">
        <v>4428</v>
      </c>
      <c r="O130" s="13">
        <v>4045</v>
      </c>
      <c r="P130" s="15">
        <f t="shared" si="107"/>
        <v>8473</v>
      </c>
      <c r="Q130" s="33">
        <v>2218</v>
      </c>
      <c r="R130" s="29">
        <f t="shared" si="103"/>
        <v>12877</v>
      </c>
      <c r="S130" s="38"/>
      <c r="T130" s="39"/>
      <c r="U130" s="39"/>
      <c r="V130" s="39"/>
      <c r="W130" s="40"/>
    </row>
    <row r="131" spans="1:23" x14ac:dyDescent="0.35">
      <c r="E131" s="14"/>
      <c r="F131" s="11"/>
      <c r="G131" s="15"/>
      <c r="J131" s="15"/>
      <c r="N131" s="14"/>
      <c r="O131" s="11"/>
      <c r="P131" s="15"/>
      <c r="Q131" s="33"/>
      <c r="S131" s="38"/>
      <c r="T131" s="39"/>
      <c r="U131" s="39"/>
      <c r="V131" s="39"/>
      <c r="W131" s="40"/>
    </row>
    <row r="132" spans="1:23" x14ac:dyDescent="0.35">
      <c r="A132" s="9" t="s">
        <v>35</v>
      </c>
      <c r="B132" s="2"/>
      <c r="C132" s="2"/>
      <c r="D132" s="2"/>
      <c r="E132" s="16" t="s">
        <v>75</v>
      </c>
      <c r="F132" s="8"/>
      <c r="G132" s="17"/>
      <c r="H132" s="8"/>
      <c r="I132" s="8"/>
      <c r="J132" s="17"/>
      <c r="K132" s="8"/>
      <c r="L132" s="8"/>
      <c r="M132" s="8"/>
      <c r="N132" s="16"/>
      <c r="O132" s="8"/>
      <c r="P132" s="17"/>
      <c r="Q132" s="34"/>
      <c r="R132" s="8"/>
      <c r="S132" s="44"/>
      <c r="T132" s="45"/>
      <c r="U132" s="45"/>
      <c r="V132" s="45"/>
      <c r="W132" s="46"/>
    </row>
    <row r="133" spans="1:23" x14ac:dyDescent="0.35">
      <c r="A133" s="12" t="s">
        <v>15</v>
      </c>
      <c r="D133" s="1">
        <f>SUM(B133,C133)</f>
        <v>0</v>
      </c>
      <c r="E133" s="14">
        <v>770</v>
      </c>
      <c r="F133" s="13">
        <v>671</v>
      </c>
      <c r="G133" s="15">
        <f>SUM(E133:F133)</f>
        <v>1441</v>
      </c>
      <c r="H133" s="1">
        <v>49</v>
      </c>
      <c r="I133" s="13">
        <v>49</v>
      </c>
      <c r="J133" s="15">
        <f t="shared" ref="J133:J138" si="108">SUM(H133:I133)</f>
        <v>98</v>
      </c>
      <c r="K133" s="11">
        <f>SUM(E133,H133)</f>
        <v>819</v>
      </c>
      <c r="L133" s="11">
        <f>SUM(F133,I133)</f>
        <v>720</v>
      </c>
      <c r="M133" s="11">
        <f t="shared" ref="M133:M138" si="109">SUM(K133:L133)</f>
        <v>1539</v>
      </c>
      <c r="N133" s="14">
        <v>574</v>
      </c>
      <c r="O133" s="13">
        <v>508</v>
      </c>
      <c r="P133" s="15">
        <f>SUM(N133:O133)</f>
        <v>1082</v>
      </c>
      <c r="Q133" s="33">
        <v>242</v>
      </c>
      <c r="R133" s="29">
        <f t="shared" ref="R133:R138" si="110">SUM(M133,-P133)</f>
        <v>457</v>
      </c>
      <c r="S133" s="38"/>
      <c r="T133" s="39"/>
      <c r="U133" s="39"/>
      <c r="V133" s="39"/>
      <c r="W133" s="40"/>
    </row>
    <row r="134" spans="1:23" x14ac:dyDescent="0.35">
      <c r="A134" s="12" t="s">
        <v>10</v>
      </c>
      <c r="D134" s="1">
        <f t="shared" ref="D134:D138" si="111">SUM(B134,C134)</f>
        <v>0</v>
      </c>
      <c r="E134" s="14">
        <v>14192</v>
      </c>
      <c r="F134" s="13">
        <v>13503</v>
      </c>
      <c r="G134" s="15">
        <f t="shared" ref="G134:G138" si="112">SUM(E134:F134)</f>
        <v>27695</v>
      </c>
      <c r="H134" s="1">
        <v>441</v>
      </c>
      <c r="I134" s="13">
        <v>414</v>
      </c>
      <c r="J134" s="15">
        <f t="shared" si="108"/>
        <v>855</v>
      </c>
      <c r="K134" s="11">
        <f>SUM(E134,H134)</f>
        <v>14633</v>
      </c>
      <c r="L134" s="11">
        <f t="shared" ref="L134:L138" si="113">SUM(F134,I134)</f>
        <v>13917</v>
      </c>
      <c r="M134" s="11">
        <f t="shared" si="109"/>
        <v>28550</v>
      </c>
      <c r="N134" s="14">
        <v>6839</v>
      </c>
      <c r="O134" s="13">
        <v>6417</v>
      </c>
      <c r="P134" s="15">
        <f t="shared" ref="P134:P138" si="114">SUM(N134:O134)</f>
        <v>13256</v>
      </c>
      <c r="Q134" s="33">
        <v>4297</v>
      </c>
      <c r="R134" s="29">
        <f t="shared" si="110"/>
        <v>15294</v>
      </c>
      <c r="S134" s="38"/>
      <c r="T134" s="39"/>
      <c r="U134" s="39"/>
      <c r="V134" s="39"/>
      <c r="W134" s="40"/>
    </row>
    <row r="135" spans="1:23" x14ac:dyDescent="0.35">
      <c r="A135" s="12" t="s">
        <v>11</v>
      </c>
      <c r="D135" s="32">
        <f t="shared" si="111"/>
        <v>0</v>
      </c>
      <c r="E135" s="28">
        <v>148</v>
      </c>
      <c r="F135" s="13">
        <v>186</v>
      </c>
      <c r="G135" s="15">
        <f t="shared" si="112"/>
        <v>334</v>
      </c>
      <c r="H135" s="1">
        <v>6</v>
      </c>
      <c r="I135" s="13">
        <v>16</v>
      </c>
      <c r="J135" s="15">
        <f t="shared" si="108"/>
        <v>22</v>
      </c>
      <c r="K135" s="11">
        <f>SUM(E135,H135)</f>
        <v>154</v>
      </c>
      <c r="L135" s="11">
        <f t="shared" si="113"/>
        <v>202</v>
      </c>
      <c r="M135" s="11">
        <f t="shared" si="109"/>
        <v>356</v>
      </c>
      <c r="N135" s="14">
        <v>126</v>
      </c>
      <c r="O135" s="13">
        <v>111</v>
      </c>
      <c r="P135" s="15">
        <f t="shared" si="114"/>
        <v>237</v>
      </c>
      <c r="Q135" s="33">
        <v>43</v>
      </c>
      <c r="R135" s="29">
        <f t="shared" si="110"/>
        <v>119</v>
      </c>
      <c r="S135" s="38"/>
      <c r="T135" s="39"/>
      <c r="U135" s="39"/>
      <c r="V135" s="39"/>
      <c r="W135" s="40"/>
    </row>
    <row r="136" spans="1:23" x14ac:dyDescent="0.35">
      <c r="A136" s="12" t="s">
        <v>12</v>
      </c>
      <c r="D136" s="32">
        <f t="shared" si="111"/>
        <v>0</v>
      </c>
      <c r="E136" s="28">
        <v>4245</v>
      </c>
      <c r="F136" s="13">
        <v>4186</v>
      </c>
      <c r="G136" s="15">
        <f t="shared" si="112"/>
        <v>8431</v>
      </c>
      <c r="H136" s="1">
        <v>121</v>
      </c>
      <c r="I136" s="13">
        <v>139</v>
      </c>
      <c r="J136" s="15">
        <f t="shared" si="108"/>
        <v>260</v>
      </c>
      <c r="K136" s="11">
        <f>SUM(E136,H136)</f>
        <v>4366</v>
      </c>
      <c r="L136" s="11">
        <f t="shared" si="113"/>
        <v>4325</v>
      </c>
      <c r="M136" s="11">
        <f t="shared" si="109"/>
        <v>8691</v>
      </c>
      <c r="N136" s="14">
        <v>2596</v>
      </c>
      <c r="O136" s="13">
        <v>2522</v>
      </c>
      <c r="P136" s="15">
        <f t="shared" si="114"/>
        <v>5118</v>
      </c>
      <c r="Q136" s="33">
        <v>1616</v>
      </c>
      <c r="R136" s="29">
        <f t="shared" si="110"/>
        <v>3573</v>
      </c>
      <c r="S136" s="38" t="s">
        <v>79</v>
      </c>
      <c r="T136" s="39"/>
      <c r="U136" s="39"/>
      <c r="V136" s="39"/>
      <c r="W136" s="40"/>
    </row>
    <row r="137" spans="1:23" x14ac:dyDescent="0.35">
      <c r="A137" s="12" t="s">
        <v>13</v>
      </c>
      <c r="D137" s="32">
        <f t="shared" si="111"/>
        <v>0</v>
      </c>
      <c r="E137" s="31">
        <v>515</v>
      </c>
      <c r="F137" s="11">
        <v>479</v>
      </c>
      <c r="G137" s="15">
        <f t="shared" si="112"/>
        <v>994</v>
      </c>
      <c r="H137" s="1">
        <v>12</v>
      </c>
      <c r="I137" s="13">
        <v>8</v>
      </c>
      <c r="J137" s="15">
        <f t="shared" si="108"/>
        <v>20</v>
      </c>
      <c r="K137" s="11">
        <f>SUM(E137,H137)</f>
        <v>527</v>
      </c>
      <c r="L137" s="11">
        <f t="shared" si="113"/>
        <v>487</v>
      </c>
      <c r="M137" s="11">
        <f t="shared" si="109"/>
        <v>1014</v>
      </c>
      <c r="N137" s="14">
        <v>314</v>
      </c>
      <c r="O137" s="11">
        <v>264</v>
      </c>
      <c r="P137" s="15">
        <f t="shared" si="114"/>
        <v>578</v>
      </c>
      <c r="Q137" s="33">
        <v>174</v>
      </c>
      <c r="R137" s="29">
        <f t="shared" si="110"/>
        <v>436</v>
      </c>
      <c r="S137" s="38"/>
      <c r="T137" s="39"/>
      <c r="U137" s="39"/>
      <c r="V137" s="39"/>
      <c r="W137" s="40"/>
    </row>
    <row r="138" spans="1:23" x14ac:dyDescent="0.35">
      <c r="A138" s="12" t="s">
        <v>14</v>
      </c>
      <c r="D138" s="32">
        <f t="shared" si="111"/>
        <v>0</v>
      </c>
      <c r="E138" s="13">
        <v>6411</v>
      </c>
      <c r="F138" s="13">
        <v>6370</v>
      </c>
      <c r="G138" s="15">
        <f t="shared" si="112"/>
        <v>12781</v>
      </c>
      <c r="H138" s="1">
        <v>143</v>
      </c>
      <c r="I138" s="13">
        <v>140</v>
      </c>
      <c r="J138" s="15">
        <f t="shared" si="108"/>
        <v>283</v>
      </c>
      <c r="K138" s="11">
        <f>SUM(E138,H138)</f>
        <v>6554</v>
      </c>
      <c r="L138" s="11">
        <f t="shared" si="113"/>
        <v>6510</v>
      </c>
      <c r="M138" s="11">
        <f t="shared" si="109"/>
        <v>13064</v>
      </c>
      <c r="N138" s="14">
        <v>3240</v>
      </c>
      <c r="O138" s="13">
        <v>3108</v>
      </c>
      <c r="P138" s="15">
        <f t="shared" si="114"/>
        <v>6348</v>
      </c>
      <c r="Q138" s="33">
        <v>2118</v>
      </c>
      <c r="R138" s="29">
        <f t="shared" si="110"/>
        <v>6716</v>
      </c>
      <c r="S138" s="38" t="s">
        <v>78</v>
      </c>
      <c r="T138" s="39"/>
      <c r="U138" s="39"/>
      <c r="V138" s="39"/>
      <c r="W138" s="40"/>
    </row>
    <row r="139" spans="1:23" x14ac:dyDescent="0.35">
      <c r="D139" s="32"/>
      <c r="E139" s="31"/>
      <c r="F139" s="11"/>
      <c r="G139" s="15"/>
      <c r="J139" s="15"/>
      <c r="N139" s="14"/>
      <c r="O139" s="11"/>
      <c r="P139" s="15"/>
      <c r="Q139" s="33"/>
      <c r="S139" s="38"/>
      <c r="T139" s="39"/>
      <c r="U139" s="39"/>
      <c r="V139" s="39"/>
      <c r="W139" s="40"/>
    </row>
    <row r="140" spans="1:23" x14ac:dyDescent="0.35">
      <c r="A140" s="9" t="s">
        <v>36</v>
      </c>
      <c r="B140" s="2"/>
      <c r="C140" s="2"/>
      <c r="D140" s="17"/>
      <c r="E140" s="8" t="s">
        <v>75</v>
      </c>
      <c r="F140" s="8"/>
      <c r="G140" s="17"/>
      <c r="H140" s="8"/>
      <c r="I140" s="8"/>
      <c r="J140" s="17"/>
      <c r="K140" s="8"/>
      <c r="L140" s="8"/>
      <c r="M140" s="8"/>
      <c r="N140" s="16"/>
      <c r="O140" s="8"/>
      <c r="P140" s="17"/>
      <c r="Q140" s="34"/>
      <c r="R140" s="8"/>
      <c r="S140" s="44"/>
      <c r="T140" s="45"/>
      <c r="U140" s="45"/>
      <c r="V140" s="45"/>
      <c r="W140" s="46"/>
    </row>
    <row r="141" spans="1:23" x14ac:dyDescent="0.35">
      <c r="A141" s="12" t="s">
        <v>15</v>
      </c>
      <c r="D141" s="32">
        <f>SUM(B141,C141)</f>
        <v>0</v>
      </c>
      <c r="E141">
        <v>730</v>
      </c>
      <c r="F141" s="11">
        <v>762</v>
      </c>
      <c r="G141" s="15">
        <f>SUM(E141:F141)</f>
        <v>1492</v>
      </c>
      <c r="H141" s="1">
        <v>43</v>
      </c>
      <c r="I141" s="13">
        <v>41</v>
      </c>
      <c r="J141" s="15">
        <f t="shared" ref="J141:J146" si="115">SUM(H141:I141)</f>
        <v>84</v>
      </c>
      <c r="K141" s="26">
        <f>SUM(E141,H141)</f>
        <v>773</v>
      </c>
      <c r="L141" s="11">
        <f>SUM(F141,I141)</f>
        <v>803</v>
      </c>
      <c r="M141" s="11">
        <f t="shared" ref="M141:M146" si="116">SUM(K141:L141)</f>
        <v>1576</v>
      </c>
      <c r="N141" s="14">
        <v>617</v>
      </c>
      <c r="O141" s="11">
        <v>620</v>
      </c>
      <c r="P141" s="15">
        <f>SUM(N141:O141)</f>
        <v>1237</v>
      </c>
      <c r="Q141" s="33">
        <v>297</v>
      </c>
      <c r="R141" s="29">
        <f t="shared" ref="R141:R146" si="117">SUM(M141,-P141)</f>
        <v>339</v>
      </c>
      <c r="S141" s="38"/>
      <c r="T141" s="39"/>
      <c r="U141" s="39"/>
      <c r="V141" s="39"/>
      <c r="W141" s="40"/>
    </row>
    <row r="142" spans="1:23" x14ac:dyDescent="0.35">
      <c r="A142" s="12" t="s">
        <v>10</v>
      </c>
      <c r="D142" s="32">
        <f t="shared" ref="D142:D146" si="118">SUM(B142,C142)</f>
        <v>0</v>
      </c>
      <c r="E142">
        <v>15258</v>
      </c>
      <c r="F142" s="11">
        <v>14727</v>
      </c>
      <c r="G142" s="15">
        <f t="shared" ref="G142:G146" si="119">SUM(E142:F142)</f>
        <v>29985</v>
      </c>
      <c r="H142" s="1">
        <v>452</v>
      </c>
      <c r="I142" s="13">
        <v>427</v>
      </c>
      <c r="J142" s="15">
        <f t="shared" si="115"/>
        <v>879</v>
      </c>
      <c r="K142" s="26">
        <f t="shared" ref="K142:K146" si="120">SUM(E142,H142)</f>
        <v>15710</v>
      </c>
      <c r="L142" s="11">
        <f t="shared" ref="L142:L146" si="121">SUM(F142,I142)</f>
        <v>15154</v>
      </c>
      <c r="M142" s="11">
        <f t="shared" si="116"/>
        <v>30864</v>
      </c>
      <c r="N142" s="14">
        <v>8174</v>
      </c>
      <c r="O142" s="11">
        <v>7465</v>
      </c>
      <c r="P142" s="15">
        <f t="shared" ref="P142:P146" si="122">SUM(N142:O142)</f>
        <v>15639</v>
      </c>
      <c r="Q142" s="33">
        <v>5150</v>
      </c>
      <c r="R142" s="29">
        <f t="shared" si="117"/>
        <v>15225</v>
      </c>
      <c r="S142" s="38"/>
      <c r="T142" s="39"/>
      <c r="U142" s="39"/>
      <c r="V142" s="39"/>
      <c r="W142" s="40"/>
    </row>
    <row r="143" spans="1:23" x14ac:dyDescent="0.35">
      <c r="A143" s="12" t="s">
        <v>11</v>
      </c>
      <c r="D143" s="32">
        <f t="shared" si="118"/>
        <v>0</v>
      </c>
      <c r="E143">
        <v>154</v>
      </c>
      <c r="F143" s="11">
        <v>130</v>
      </c>
      <c r="G143" s="15">
        <f t="shared" si="119"/>
        <v>284</v>
      </c>
      <c r="H143" s="1">
        <v>10</v>
      </c>
      <c r="I143" s="13">
        <v>12</v>
      </c>
      <c r="J143" s="15">
        <f t="shared" si="115"/>
        <v>22</v>
      </c>
      <c r="K143" s="26">
        <f t="shared" si="120"/>
        <v>164</v>
      </c>
      <c r="L143" s="11">
        <f t="shared" si="121"/>
        <v>142</v>
      </c>
      <c r="M143" s="11">
        <f t="shared" si="116"/>
        <v>306</v>
      </c>
      <c r="N143" s="14">
        <v>111</v>
      </c>
      <c r="O143" s="11">
        <v>98</v>
      </c>
      <c r="P143" s="15">
        <f t="shared" si="122"/>
        <v>209</v>
      </c>
      <c r="Q143" s="33">
        <v>43</v>
      </c>
      <c r="R143" s="29">
        <f t="shared" si="117"/>
        <v>97</v>
      </c>
      <c r="S143" s="38"/>
      <c r="T143" s="39"/>
      <c r="U143" s="39"/>
      <c r="V143" s="39"/>
      <c r="W143" s="40"/>
    </row>
    <row r="144" spans="1:23" x14ac:dyDescent="0.35">
      <c r="A144" s="12" t="s">
        <v>12</v>
      </c>
      <c r="D144" s="32">
        <f t="shared" si="118"/>
        <v>0</v>
      </c>
      <c r="E144">
        <v>3863</v>
      </c>
      <c r="F144" s="13">
        <v>3817</v>
      </c>
      <c r="G144" s="15">
        <f t="shared" si="119"/>
        <v>7680</v>
      </c>
      <c r="H144" s="1">
        <v>204</v>
      </c>
      <c r="I144" s="13">
        <v>172</v>
      </c>
      <c r="J144" s="15">
        <f t="shared" si="115"/>
        <v>376</v>
      </c>
      <c r="K144" s="26">
        <f t="shared" si="120"/>
        <v>4067</v>
      </c>
      <c r="L144" s="11">
        <f t="shared" si="121"/>
        <v>3989</v>
      </c>
      <c r="M144" s="11">
        <f t="shared" si="116"/>
        <v>8056</v>
      </c>
      <c r="N144" s="14">
        <v>1934</v>
      </c>
      <c r="O144" s="13">
        <v>1751</v>
      </c>
      <c r="P144" s="15">
        <f t="shared" si="122"/>
        <v>3685</v>
      </c>
      <c r="Q144" s="33">
        <v>1226</v>
      </c>
      <c r="R144" s="29">
        <f t="shared" si="117"/>
        <v>4371</v>
      </c>
      <c r="S144" s="38"/>
      <c r="T144" s="39"/>
      <c r="U144" s="39"/>
      <c r="V144" s="39"/>
      <c r="W144" s="40"/>
    </row>
    <row r="145" spans="1:23" x14ac:dyDescent="0.35">
      <c r="A145" s="12" t="s">
        <v>13</v>
      </c>
      <c r="D145" s="32">
        <f t="shared" si="118"/>
        <v>0</v>
      </c>
      <c r="E145">
        <v>498</v>
      </c>
      <c r="F145" s="11">
        <v>511</v>
      </c>
      <c r="G145" s="15">
        <f t="shared" si="119"/>
        <v>1009</v>
      </c>
      <c r="H145" s="1">
        <v>9</v>
      </c>
      <c r="I145" s="13">
        <v>15</v>
      </c>
      <c r="J145" s="15">
        <f t="shared" si="115"/>
        <v>24</v>
      </c>
      <c r="K145" s="26">
        <f t="shared" si="120"/>
        <v>507</v>
      </c>
      <c r="L145" s="11">
        <f t="shared" si="121"/>
        <v>526</v>
      </c>
      <c r="M145" s="11">
        <f t="shared" si="116"/>
        <v>1033</v>
      </c>
      <c r="N145" s="14">
        <v>357</v>
      </c>
      <c r="O145" s="11">
        <v>366</v>
      </c>
      <c r="P145" s="15">
        <f t="shared" si="122"/>
        <v>723</v>
      </c>
      <c r="Q145" s="33">
        <v>190</v>
      </c>
      <c r="R145" s="29">
        <f t="shared" si="117"/>
        <v>310</v>
      </c>
      <c r="S145" s="38"/>
      <c r="T145" s="39"/>
      <c r="U145" s="39"/>
      <c r="V145" s="39"/>
      <c r="W145" s="40"/>
    </row>
    <row r="146" spans="1:23" x14ac:dyDescent="0.35">
      <c r="A146" s="12" t="s">
        <v>14</v>
      </c>
      <c r="D146" s="32">
        <f t="shared" si="118"/>
        <v>0</v>
      </c>
      <c r="E146">
        <v>6954</v>
      </c>
      <c r="F146" s="13">
        <v>6810</v>
      </c>
      <c r="G146" s="15">
        <f t="shared" si="119"/>
        <v>13764</v>
      </c>
      <c r="H146" s="1">
        <v>160</v>
      </c>
      <c r="I146" s="13">
        <v>156</v>
      </c>
      <c r="J146" s="15">
        <f t="shared" si="115"/>
        <v>316</v>
      </c>
      <c r="K146" s="26">
        <f t="shared" si="120"/>
        <v>7114</v>
      </c>
      <c r="L146" s="11">
        <f t="shared" si="121"/>
        <v>6966</v>
      </c>
      <c r="M146" s="11">
        <f t="shared" si="116"/>
        <v>14080</v>
      </c>
      <c r="N146" s="14">
        <v>3866</v>
      </c>
      <c r="O146" s="13">
        <v>3608</v>
      </c>
      <c r="P146" s="15">
        <f t="shared" si="122"/>
        <v>7474</v>
      </c>
      <c r="Q146" s="33">
        <v>2478</v>
      </c>
      <c r="R146" s="29">
        <f t="shared" si="117"/>
        <v>6606</v>
      </c>
      <c r="S146" s="38"/>
      <c r="T146" s="39"/>
      <c r="U146" s="39"/>
      <c r="V146" s="39"/>
      <c r="W146" s="40"/>
    </row>
    <row r="147" spans="1:23" x14ac:dyDescent="0.35">
      <c r="D147" s="32"/>
      <c r="E147" s="31"/>
      <c r="F147" s="11"/>
      <c r="G147" s="15"/>
      <c r="J147" s="15"/>
      <c r="N147" s="14"/>
      <c r="O147" s="11"/>
      <c r="P147" s="15"/>
      <c r="Q147" s="33"/>
      <c r="S147" s="38"/>
      <c r="T147" s="39"/>
      <c r="U147" s="39"/>
      <c r="V147" s="39"/>
      <c r="W147" s="40"/>
    </row>
    <row r="148" spans="1:23" x14ac:dyDescent="0.35">
      <c r="A148" s="9" t="s">
        <v>37</v>
      </c>
      <c r="B148" s="2"/>
      <c r="C148" s="2"/>
      <c r="D148" s="17"/>
      <c r="E148" s="8"/>
      <c r="F148" s="8"/>
      <c r="G148" s="17"/>
      <c r="H148" s="8"/>
      <c r="I148" s="8"/>
      <c r="J148" s="17"/>
      <c r="K148" s="8"/>
      <c r="L148" s="8"/>
      <c r="M148" s="8"/>
      <c r="N148" s="16"/>
      <c r="O148" s="8"/>
      <c r="P148" s="17"/>
      <c r="Q148" s="34"/>
      <c r="R148" s="8"/>
      <c r="S148" s="44"/>
      <c r="T148" s="45"/>
      <c r="U148" s="45"/>
      <c r="V148" s="45"/>
      <c r="W148" s="46"/>
    </row>
    <row r="149" spans="1:23" x14ac:dyDescent="0.35">
      <c r="A149" s="12" t="s">
        <v>15</v>
      </c>
      <c r="D149" s="32">
        <f>SUM(B149,C149)</f>
        <v>0</v>
      </c>
      <c r="E149" s="31"/>
      <c r="F149" s="11"/>
      <c r="G149" s="15">
        <f>SUM(E149:F149)</f>
        <v>0</v>
      </c>
      <c r="H149" s="1"/>
      <c r="I149" s="1"/>
      <c r="J149" s="15">
        <f t="shared" ref="J149:J154" si="123">SUM(H149:I149)</f>
        <v>0</v>
      </c>
      <c r="K149" s="11">
        <f>SUM(E149,H149)</f>
        <v>0</v>
      </c>
      <c r="L149" s="11">
        <f>SUM(F149,I149)</f>
        <v>0</v>
      </c>
      <c r="M149" s="11">
        <f t="shared" ref="M149:M154" si="124">SUM(K149:L149)</f>
        <v>0</v>
      </c>
      <c r="N149" s="14"/>
      <c r="O149" s="11"/>
      <c r="P149" s="15">
        <f>SUM(N149:O149)</f>
        <v>0</v>
      </c>
      <c r="Q149" s="33"/>
      <c r="R149" s="29">
        <f t="shared" ref="R149:R154" si="125">SUM(M149,-P149)</f>
        <v>0</v>
      </c>
      <c r="S149" s="38"/>
      <c r="T149" s="39"/>
      <c r="U149" s="39"/>
      <c r="V149" s="39"/>
      <c r="W149" s="40"/>
    </row>
    <row r="150" spans="1:23" x14ac:dyDescent="0.35">
      <c r="A150" s="12" t="s">
        <v>10</v>
      </c>
      <c r="D150" s="32">
        <f t="shared" ref="D150:D154" si="126">SUM(B150,C150)</f>
        <v>0</v>
      </c>
      <c r="E150" s="31"/>
      <c r="F150" s="11"/>
      <c r="G150" s="15">
        <f t="shared" ref="G150:G154" si="127">SUM(E150:F150)</f>
        <v>0</v>
      </c>
      <c r="H150" s="1"/>
      <c r="I150" s="1"/>
      <c r="J150" s="15">
        <f t="shared" si="123"/>
        <v>0</v>
      </c>
      <c r="K150" s="11">
        <f>SUM(E150,H150)</f>
        <v>0</v>
      </c>
      <c r="L150" s="11">
        <f t="shared" ref="L150:L154" si="128">SUM(F150,I150)</f>
        <v>0</v>
      </c>
      <c r="M150" s="11">
        <f t="shared" si="124"/>
        <v>0</v>
      </c>
      <c r="N150" s="14"/>
      <c r="O150" s="11"/>
      <c r="P150" s="15">
        <f t="shared" ref="P150:P154" si="129">SUM(N150:O150)</f>
        <v>0</v>
      </c>
      <c r="Q150" s="33"/>
      <c r="R150" s="29">
        <f t="shared" si="125"/>
        <v>0</v>
      </c>
      <c r="S150" s="38"/>
      <c r="T150" s="39"/>
      <c r="U150" s="39"/>
      <c r="V150" s="39"/>
      <c r="W150" s="40"/>
    </row>
    <row r="151" spans="1:23" x14ac:dyDescent="0.35">
      <c r="A151" s="12" t="s">
        <v>11</v>
      </c>
      <c r="D151" s="32">
        <f t="shared" si="126"/>
        <v>0</v>
      </c>
      <c r="E151" s="31"/>
      <c r="F151" s="11"/>
      <c r="G151" s="15">
        <f t="shared" si="127"/>
        <v>0</v>
      </c>
      <c r="H151" s="1"/>
      <c r="I151" s="1"/>
      <c r="J151" s="15">
        <f t="shared" si="123"/>
        <v>0</v>
      </c>
      <c r="K151" s="11">
        <f>SUM(E151,H151)</f>
        <v>0</v>
      </c>
      <c r="L151" s="11">
        <f t="shared" si="128"/>
        <v>0</v>
      </c>
      <c r="M151" s="11">
        <f t="shared" si="124"/>
        <v>0</v>
      </c>
      <c r="N151" s="14"/>
      <c r="O151" s="11"/>
      <c r="P151" s="15">
        <f t="shared" si="129"/>
        <v>0</v>
      </c>
      <c r="Q151" s="33"/>
      <c r="R151" s="29">
        <f t="shared" si="125"/>
        <v>0</v>
      </c>
      <c r="S151" s="38"/>
      <c r="T151" s="39"/>
      <c r="U151" s="39"/>
      <c r="V151" s="39"/>
      <c r="W151" s="40"/>
    </row>
    <row r="152" spans="1:23" x14ac:dyDescent="0.35">
      <c r="A152" s="12" t="s">
        <v>12</v>
      </c>
      <c r="D152" s="32">
        <f t="shared" si="126"/>
        <v>0</v>
      </c>
      <c r="E152" s="31"/>
      <c r="F152" s="11"/>
      <c r="G152" s="15">
        <f t="shared" si="127"/>
        <v>0</v>
      </c>
      <c r="H152" s="1"/>
      <c r="I152" s="1"/>
      <c r="J152" s="15">
        <f t="shared" si="123"/>
        <v>0</v>
      </c>
      <c r="K152" s="11">
        <f>SUM(E152,H152)</f>
        <v>0</v>
      </c>
      <c r="L152" s="11">
        <f t="shared" si="128"/>
        <v>0</v>
      </c>
      <c r="M152" s="11">
        <f t="shared" si="124"/>
        <v>0</v>
      </c>
      <c r="N152" s="14"/>
      <c r="O152" s="11"/>
      <c r="P152" s="15">
        <f t="shared" si="129"/>
        <v>0</v>
      </c>
      <c r="Q152" s="33"/>
      <c r="R152" s="29">
        <f t="shared" si="125"/>
        <v>0</v>
      </c>
      <c r="S152" s="38"/>
      <c r="T152" s="39"/>
      <c r="U152" s="39"/>
      <c r="V152" s="39"/>
      <c r="W152" s="40"/>
    </row>
    <row r="153" spans="1:23" x14ac:dyDescent="0.35">
      <c r="A153" s="12" t="s">
        <v>13</v>
      </c>
      <c r="D153" s="32">
        <f t="shared" si="126"/>
        <v>0</v>
      </c>
      <c r="E153" s="31"/>
      <c r="F153" s="11"/>
      <c r="G153" s="15">
        <f t="shared" si="127"/>
        <v>0</v>
      </c>
      <c r="H153" s="1"/>
      <c r="I153" s="1"/>
      <c r="J153" s="15">
        <f t="shared" si="123"/>
        <v>0</v>
      </c>
      <c r="K153" s="11">
        <f>SUM(E153,H153)</f>
        <v>0</v>
      </c>
      <c r="L153" s="11">
        <f t="shared" si="128"/>
        <v>0</v>
      </c>
      <c r="M153" s="11">
        <f t="shared" si="124"/>
        <v>0</v>
      </c>
      <c r="N153" s="14"/>
      <c r="O153" s="11"/>
      <c r="P153" s="15">
        <f t="shared" si="129"/>
        <v>0</v>
      </c>
      <c r="Q153" s="33"/>
      <c r="R153" s="29">
        <f t="shared" si="125"/>
        <v>0</v>
      </c>
      <c r="S153" s="38"/>
      <c r="T153" s="39"/>
      <c r="U153" s="39"/>
      <c r="V153" s="39"/>
      <c r="W153" s="40"/>
    </row>
    <row r="154" spans="1:23" x14ac:dyDescent="0.35">
      <c r="A154" s="12" t="s">
        <v>14</v>
      </c>
      <c r="D154" s="32">
        <f t="shared" si="126"/>
        <v>0</v>
      </c>
      <c r="E154" s="31"/>
      <c r="F154" s="11"/>
      <c r="G154" s="15">
        <f t="shared" si="127"/>
        <v>0</v>
      </c>
      <c r="H154" s="1"/>
      <c r="I154" s="1"/>
      <c r="J154" s="15">
        <f t="shared" si="123"/>
        <v>0</v>
      </c>
      <c r="K154" s="11">
        <f>SUM(E154,H154)</f>
        <v>0</v>
      </c>
      <c r="L154" s="11">
        <f t="shared" si="128"/>
        <v>0</v>
      </c>
      <c r="M154" s="11">
        <f t="shared" si="124"/>
        <v>0</v>
      </c>
      <c r="N154" s="14"/>
      <c r="O154" s="11"/>
      <c r="P154" s="15">
        <f t="shared" si="129"/>
        <v>0</v>
      </c>
      <c r="Q154" s="33"/>
      <c r="R154" s="29">
        <f t="shared" si="125"/>
        <v>0</v>
      </c>
      <c r="S154" s="38"/>
      <c r="T154" s="39"/>
      <c r="U154" s="39"/>
      <c r="V154" s="39"/>
      <c r="W154" s="40"/>
    </row>
    <row r="155" spans="1:23" x14ac:dyDescent="0.35">
      <c r="D155" s="32"/>
      <c r="E155" s="31"/>
      <c r="F155" s="11"/>
      <c r="G155" s="15"/>
      <c r="J155" s="15"/>
      <c r="N155" s="14"/>
      <c r="O155" s="11"/>
      <c r="P155" s="15"/>
      <c r="Q155" s="33"/>
      <c r="S155" s="38"/>
      <c r="T155" s="39"/>
      <c r="U155" s="39"/>
      <c r="V155" s="39"/>
      <c r="W155" s="40"/>
    </row>
    <row r="156" spans="1:23" x14ac:dyDescent="0.35">
      <c r="A156" s="9" t="s">
        <v>38</v>
      </c>
      <c r="B156" s="2"/>
      <c r="C156" s="2"/>
      <c r="D156" s="17"/>
      <c r="E156" s="8"/>
      <c r="F156" s="8"/>
      <c r="G156" s="17"/>
      <c r="H156" s="8"/>
      <c r="I156" s="8"/>
      <c r="J156" s="17"/>
      <c r="K156" s="8"/>
      <c r="L156" s="8"/>
      <c r="M156" s="8"/>
      <c r="N156" s="16"/>
      <c r="O156" s="8"/>
      <c r="P156" s="17"/>
      <c r="Q156" s="34"/>
      <c r="R156" s="8"/>
      <c r="S156" s="44"/>
      <c r="T156" s="45"/>
      <c r="U156" s="45"/>
      <c r="V156" s="45"/>
      <c r="W156" s="46"/>
    </row>
    <row r="157" spans="1:23" x14ac:dyDescent="0.35">
      <c r="A157" s="12" t="s">
        <v>15</v>
      </c>
      <c r="D157" s="32">
        <f>SUM(B157,C157)</f>
        <v>0</v>
      </c>
      <c r="E157" s="31"/>
      <c r="F157" s="11"/>
      <c r="G157" s="15">
        <f>SUM(E157:F157)</f>
        <v>0</v>
      </c>
      <c r="H157" s="1"/>
      <c r="I157" s="1"/>
      <c r="J157" s="15">
        <f t="shared" ref="J157:J162" si="130">SUM(H157:I157)</f>
        <v>0</v>
      </c>
      <c r="K157" s="11">
        <f>SUM(E157,H157)</f>
        <v>0</v>
      </c>
      <c r="L157" s="11">
        <f>SUM(F157,I157)</f>
        <v>0</v>
      </c>
      <c r="M157" s="11">
        <f t="shared" ref="M157:M162" si="131">SUM(K157:L157)</f>
        <v>0</v>
      </c>
      <c r="N157" s="14"/>
      <c r="O157" s="11"/>
      <c r="P157" s="15">
        <f>SUM(N157:O157)</f>
        <v>0</v>
      </c>
      <c r="Q157" s="33"/>
      <c r="R157" s="29">
        <f t="shared" ref="R157:R162" si="132">SUM(M157,-P157)</f>
        <v>0</v>
      </c>
      <c r="S157" s="38"/>
      <c r="T157" s="39"/>
      <c r="U157" s="39"/>
      <c r="V157" s="39"/>
      <c r="W157" s="40"/>
    </row>
    <row r="158" spans="1:23" x14ac:dyDescent="0.35">
      <c r="A158" s="12" t="s">
        <v>10</v>
      </c>
      <c r="D158" s="32">
        <f t="shared" ref="D158:D162" si="133">SUM(B158,C158)</f>
        <v>0</v>
      </c>
      <c r="E158" s="31"/>
      <c r="F158" s="11"/>
      <c r="G158" s="15">
        <f t="shared" ref="G158:G162" si="134">SUM(E158:F158)</f>
        <v>0</v>
      </c>
      <c r="H158" s="1"/>
      <c r="I158" s="1"/>
      <c r="J158" s="15">
        <f t="shared" si="130"/>
        <v>0</v>
      </c>
      <c r="K158" s="11">
        <f>SUM(E158,H158)</f>
        <v>0</v>
      </c>
      <c r="L158" s="11">
        <f t="shared" ref="L158:L162" si="135">SUM(F158,I158)</f>
        <v>0</v>
      </c>
      <c r="M158" s="11">
        <f t="shared" si="131"/>
        <v>0</v>
      </c>
      <c r="N158" s="14"/>
      <c r="O158" s="11"/>
      <c r="P158" s="15">
        <f t="shared" ref="P158:P162" si="136">SUM(N158:O158)</f>
        <v>0</v>
      </c>
      <c r="Q158" s="33"/>
      <c r="R158" s="29">
        <f t="shared" si="132"/>
        <v>0</v>
      </c>
      <c r="S158" s="38"/>
      <c r="T158" s="39"/>
      <c r="U158" s="39"/>
      <c r="V158" s="39"/>
      <c r="W158" s="40"/>
    </row>
    <row r="159" spans="1:23" x14ac:dyDescent="0.35">
      <c r="A159" s="12" t="s">
        <v>11</v>
      </c>
      <c r="D159" s="32">
        <f t="shared" si="133"/>
        <v>0</v>
      </c>
      <c r="E159" s="31"/>
      <c r="F159" s="11"/>
      <c r="G159" s="15">
        <f t="shared" si="134"/>
        <v>0</v>
      </c>
      <c r="H159" s="1"/>
      <c r="I159" s="1"/>
      <c r="J159" s="15">
        <f t="shared" si="130"/>
        <v>0</v>
      </c>
      <c r="K159" s="11">
        <f>SUM(E159,H159)</f>
        <v>0</v>
      </c>
      <c r="L159" s="11">
        <f t="shared" si="135"/>
        <v>0</v>
      </c>
      <c r="M159" s="11">
        <f t="shared" si="131"/>
        <v>0</v>
      </c>
      <c r="N159" s="14"/>
      <c r="O159" s="11"/>
      <c r="P159" s="15">
        <f t="shared" si="136"/>
        <v>0</v>
      </c>
      <c r="Q159" s="33"/>
      <c r="R159" s="29">
        <f t="shared" si="132"/>
        <v>0</v>
      </c>
      <c r="S159" s="38"/>
      <c r="T159" s="39"/>
      <c r="U159" s="39"/>
      <c r="V159" s="39"/>
      <c r="W159" s="40"/>
    </row>
    <row r="160" spans="1:23" x14ac:dyDescent="0.35">
      <c r="A160" s="12" t="s">
        <v>12</v>
      </c>
      <c r="D160" s="32">
        <f t="shared" si="133"/>
        <v>0</v>
      </c>
      <c r="E160" s="31"/>
      <c r="F160" s="11"/>
      <c r="G160" s="15">
        <f t="shared" si="134"/>
        <v>0</v>
      </c>
      <c r="H160" s="1"/>
      <c r="I160" s="1"/>
      <c r="J160" s="15">
        <f t="shared" si="130"/>
        <v>0</v>
      </c>
      <c r="K160" s="11">
        <f>SUM(E160,H160)</f>
        <v>0</v>
      </c>
      <c r="L160" s="11">
        <f t="shared" si="135"/>
        <v>0</v>
      </c>
      <c r="M160" s="11">
        <f t="shared" si="131"/>
        <v>0</v>
      </c>
      <c r="N160" s="14"/>
      <c r="O160" s="11"/>
      <c r="P160" s="15">
        <f t="shared" si="136"/>
        <v>0</v>
      </c>
      <c r="Q160" s="33"/>
      <c r="R160" s="29">
        <f t="shared" si="132"/>
        <v>0</v>
      </c>
      <c r="S160" s="38"/>
      <c r="T160" s="39"/>
      <c r="U160" s="39"/>
      <c r="V160" s="39"/>
      <c r="W160" s="40"/>
    </row>
    <row r="161" spans="1:23" x14ac:dyDescent="0.35">
      <c r="A161" s="12" t="s">
        <v>13</v>
      </c>
      <c r="D161" s="32">
        <f t="shared" si="133"/>
        <v>0</v>
      </c>
      <c r="E161" s="31"/>
      <c r="F161" s="11"/>
      <c r="G161" s="15">
        <f t="shared" si="134"/>
        <v>0</v>
      </c>
      <c r="H161" s="1"/>
      <c r="I161" s="1"/>
      <c r="J161" s="15">
        <f t="shared" si="130"/>
        <v>0</v>
      </c>
      <c r="K161" s="11">
        <f>SUM(E161,H161)</f>
        <v>0</v>
      </c>
      <c r="L161" s="11">
        <f t="shared" si="135"/>
        <v>0</v>
      </c>
      <c r="M161" s="11">
        <f t="shared" si="131"/>
        <v>0</v>
      </c>
      <c r="N161" s="14"/>
      <c r="O161" s="11"/>
      <c r="P161" s="15">
        <f t="shared" si="136"/>
        <v>0</v>
      </c>
      <c r="Q161" s="33"/>
      <c r="R161" s="29">
        <f t="shared" si="132"/>
        <v>0</v>
      </c>
      <c r="S161" s="38"/>
      <c r="T161" s="39"/>
      <c r="U161" s="39"/>
      <c r="V161" s="39"/>
      <c r="W161" s="40"/>
    </row>
    <row r="162" spans="1:23" x14ac:dyDescent="0.35">
      <c r="A162" s="12" t="s">
        <v>14</v>
      </c>
      <c r="D162" s="32">
        <f t="shared" si="133"/>
        <v>0</v>
      </c>
      <c r="E162" s="31"/>
      <c r="F162" s="11"/>
      <c r="G162" s="15">
        <f t="shared" si="134"/>
        <v>0</v>
      </c>
      <c r="H162" s="1"/>
      <c r="I162" s="1"/>
      <c r="J162" s="15">
        <f t="shared" si="130"/>
        <v>0</v>
      </c>
      <c r="K162" s="11">
        <f>SUM(E162,H162)</f>
        <v>0</v>
      </c>
      <c r="L162" s="11">
        <f t="shared" si="135"/>
        <v>0</v>
      </c>
      <c r="M162" s="11">
        <f t="shared" si="131"/>
        <v>0</v>
      </c>
      <c r="N162" s="14"/>
      <c r="O162" s="11"/>
      <c r="P162" s="15">
        <f t="shared" si="136"/>
        <v>0</v>
      </c>
      <c r="Q162" s="33"/>
      <c r="R162" s="29">
        <f t="shared" si="132"/>
        <v>0</v>
      </c>
      <c r="S162" s="38"/>
      <c r="T162" s="39"/>
      <c r="U162" s="39"/>
      <c r="V162" s="39"/>
      <c r="W162" s="40"/>
    </row>
    <row r="163" spans="1:23" x14ac:dyDescent="0.35">
      <c r="D163" s="32"/>
      <c r="E163" s="31"/>
      <c r="F163" s="11"/>
      <c r="G163" s="15"/>
      <c r="J163" s="15"/>
      <c r="N163" s="14"/>
      <c r="O163" s="11"/>
      <c r="P163" s="15"/>
      <c r="Q163" s="33"/>
      <c r="S163" s="38"/>
      <c r="T163" s="39"/>
      <c r="U163" s="39"/>
      <c r="V163" s="39"/>
      <c r="W163" s="40"/>
    </row>
    <row r="164" spans="1:23" x14ac:dyDescent="0.35">
      <c r="A164" s="9" t="s">
        <v>39</v>
      </c>
      <c r="B164" s="2"/>
      <c r="C164" s="2"/>
      <c r="D164" s="17"/>
      <c r="E164" s="8"/>
      <c r="F164" s="8"/>
      <c r="G164" s="17"/>
      <c r="H164" s="8"/>
      <c r="I164" s="8"/>
      <c r="J164" s="17"/>
      <c r="K164" s="8"/>
      <c r="L164" s="8"/>
      <c r="M164" s="8"/>
      <c r="N164" s="16"/>
      <c r="O164" s="8"/>
      <c r="P164" s="17"/>
      <c r="Q164" s="34"/>
      <c r="R164" s="8"/>
      <c r="S164" s="44"/>
      <c r="T164" s="45"/>
      <c r="U164" s="45"/>
      <c r="V164" s="45"/>
      <c r="W164" s="46"/>
    </row>
    <row r="165" spans="1:23" x14ac:dyDescent="0.35">
      <c r="A165" s="12" t="s">
        <v>15</v>
      </c>
      <c r="D165" s="32">
        <f>SUM(B165,C165)</f>
        <v>0</v>
      </c>
      <c r="E165" s="31"/>
      <c r="F165" s="11"/>
      <c r="G165" s="15">
        <f>SUM(E165:F165)</f>
        <v>0</v>
      </c>
      <c r="H165" s="1"/>
      <c r="I165" s="1"/>
      <c r="J165" s="15">
        <f t="shared" ref="J165:J170" si="137">SUM(H165:I165)</f>
        <v>0</v>
      </c>
      <c r="K165" s="11">
        <f>SUM(E165,H165)</f>
        <v>0</v>
      </c>
      <c r="L165" s="11">
        <f>SUM(F165,I165)</f>
        <v>0</v>
      </c>
      <c r="M165" s="11">
        <f t="shared" ref="M165:M170" si="138">SUM(K165:L165)</f>
        <v>0</v>
      </c>
      <c r="N165" s="14"/>
      <c r="O165" s="11"/>
      <c r="P165" s="15">
        <f>SUM(N165:O165)</f>
        <v>0</v>
      </c>
      <c r="Q165" s="33"/>
      <c r="R165" s="29">
        <f t="shared" ref="R165:R170" si="139">SUM(M165,-P165)</f>
        <v>0</v>
      </c>
      <c r="S165" s="38"/>
      <c r="T165" s="39"/>
      <c r="U165" s="39"/>
      <c r="V165" s="39"/>
      <c r="W165" s="40"/>
    </row>
    <row r="166" spans="1:23" x14ac:dyDescent="0.35">
      <c r="A166" s="12" t="s">
        <v>10</v>
      </c>
      <c r="D166" s="32">
        <f t="shared" ref="D166:D170" si="140">SUM(B166,C166)</f>
        <v>0</v>
      </c>
      <c r="E166" s="31"/>
      <c r="F166" s="11"/>
      <c r="G166" s="15">
        <f t="shared" ref="G166:G170" si="141">SUM(E166:F166)</f>
        <v>0</v>
      </c>
      <c r="H166" s="1"/>
      <c r="I166" s="1"/>
      <c r="J166" s="15">
        <f t="shared" si="137"/>
        <v>0</v>
      </c>
      <c r="K166" s="11">
        <f>SUM(E166,H166)</f>
        <v>0</v>
      </c>
      <c r="L166" s="11">
        <f t="shared" ref="L166:L170" si="142">SUM(F166,I166)</f>
        <v>0</v>
      </c>
      <c r="M166" s="11">
        <f t="shared" si="138"/>
        <v>0</v>
      </c>
      <c r="N166" s="14"/>
      <c r="O166" s="11"/>
      <c r="P166" s="15">
        <f t="shared" ref="P166:P170" si="143">SUM(N166:O166)</f>
        <v>0</v>
      </c>
      <c r="Q166" s="33"/>
      <c r="R166" s="29">
        <f t="shared" si="139"/>
        <v>0</v>
      </c>
      <c r="S166" s="38"/>
      <c r="T166" s="39"/>
      <c r="U166" s="39"/>
      <c r="V166" s="39"/>
      <c r="W166" s="40"/>
    </row>
    <row r="167" spans="1:23" x14ac:dyDescent="0.35">
      <c r="A167" s="12" t="s">
        <v>11</v>
      </c>
      <c r="D167" s="32">
        <f t="shared" si="140"/>
        <v>0</v>
      </c>
      <c r="E167" s="31"/>
      <c r="F167" s="11"/>
      <c r="G167" s="15">
        <f t="shared" si="141"/>
        <v>0</v>
      </c>
      <c r="H167" s="1"/>
      <c r="I167" s="1"/>
      <c r="J167" s="15">
        <f t="shared" si="137"/>
        <v>0</v>
      </c>
      <c r="K167" s="11">
        <f>SUM(E167,H167)</f>
        <v>0</v>
      </c>
      <c r="L167" s="11">
        <f t="shared" si="142"/>
        <v>0</v>
      </c>
      <c r="M167" s="11">
        <f t="shared" si="138"/>
        <v>0</v>
      </c>
      <c r="N167" s="14"/>
      <c r="O167" s="11"/>
      <c r="P167" s="15">
        <f t="shared" si="143"/>
        <v>0</v>
      </c>
      <c r="Q167" s="33"/>
      <c r="R167" s="29">
        <f t="shared" si="139"/>
        <v>0</v>
      </c>
      <c r="S167" s="38"/>
      <c r="T167" s="39"/>
      <c r="U167" s="39"/>
      <c r="V167" s="39"/>
      <c r="W167" s="40"/>
    </row>
    <row r="168" spans="1:23" x14ac:dyDescent="0.35">
      <c r="A168" s="12" t="s">
        <v>12</v>
      </c>
      <c r="D168" s="32">
        <f t="shared" si="140"/>
        <v>0</v>
      </c>
      <c r="E168" s="31"/>
      <c r="F168" s="11"/>
      <c r="G168" s="15">
        <f t="shared" si="141"/>
        <v>0</v>
      </c>
      <c r="H168" s="1"/>
      <c r="I168" s="1"/>
      <c r="J168" s="15">
        <f t="shared" si="137"/>
        <v>0</v>
      </c>
      <c r="K168" s="11">
        <f>SUM(E168,H168)</f>
        <v>0</v>
      </c>
      <c r="L168" s="11">
        <f t="shared" si="142"/>
        <v>0</v>
      </c>
      <c r="M168" s="11">
        <f t="shared" si="138"/>
        <v>0</v>
      </c>
      <c r="N168" s="14"/>
      <c r="O168" s="11"/>
      <c r="P168" s="15">
        <f t="shared" si="143"/>
        <v>0</v>
      </c>
      <c r="Q168" s="33"/>
      <c r="R168" s="29">
        <f t="shared" si="139"/>
        <v>0</v>
      </c>
      <c r="S168" s="38"/>
      <c r="T168" s="39"/>
      <c r="U168" s="39"/>
      <c r="V168" s="39"/>
      <c r="W168" s="40"/>
    </row>
    <row r="169" spans="1:23" x14ac:dyDescent="0.35">
      <c r="A169" s="12" t="s">
        <v>13</v>
      </c>
      <c r="D169" s="32">
        <f t="shared" si="140"/>
        <v>0</v>
      </c>
      <c r="E169" s="31"/>
      <c r="F169" s="11"/>
      <c r="G169" s="15">
        <f t="shared" si="141"/>
        <v>0</v>
      </c>
      <c r="H169" s="1"/>
      <c r="I169" s="1"/>
      <c r="J169" s="15">
        <f t="shared" si="137"/>
        <v>0</v>
      </c>
      <c r="K169" s="11">
        <f>SUM(E169,H169)</f>
        <v>0</v>
      </c>
      <c r="L169" s="11">
        <f t="shared" si="142"/>
        <v>0</v>
      </c>
      <c r="M169" s="11">
        <f t="shared" si="138"/>
        <v>0</v>
      </c>
      <c r="N169" s="14"/>
      <c r="O169" s="11"/>
      <c r="P169" s="15">
        <f t="shared" si="143"/>
        <v>0</v>
      </c>
      <c r="Q169" s="33"/>
      <c r="R169" s="29">
        <f t="shared" si="139"/>
        <v>0</v>
      </c>
      <c r="S169" s="38"/>
      <c r="T169" s="39"/>
      <c r="U169" s="39"/>
      <c r="V169" s="39"/>
      <c r="W169" s="40"/>
    </row>
    <row r="170" spans="1:23" x14ac:dyDescent="0.35">
      <c r="A170" s="12" t="s">
        <v>14</v>
      </c>
      <c r="D170" s="32">
        <f t="shared" si="140"/>
        <v>0</v>
      </c>
      <c r="E170" s="31"/>
      <c r="F170" s="11"/>
      <c r="G170" s="15">
        <f t="shared" si="141"/>
        <v>0</v>
      </c>
      <c r="H170" s="1"/>
      <c r="I170" s="1"/>
      <c r="J170" s="15">
        <f t="shared" si="137"/>
        <v>0</v>
      </c>
      <c r="K170" s="11">
        <f>SUM(E170,H170)</f>
        <v>0</v>
      </c>
      <c r="L170" s="11">
        <f t="shared" si="142"/>
        <v>0</v>
      </c>
      <c r="M170" s="11">
        <f t="shared" si="138"/>
        <v>0</v>
      </c>
      <c r="N170" s="14"/>
      <c r="O170" s="11"/>
      <c r="P170" s="15">
        <f t="shared" si="143"/>
        <v>0</v>
      </c>
      <c r="Q170" s="33"/>
      <c r="R170" s="29">
        <f t="shared" si="139"/>
        <v>0</v>
      </c>
      <c r="S170" s="38"/>
      <c r="T170" s="39"/>
      <c r="U170" s="39"/>
      <c r="V170" s="39"/>
      <c r="W170" s="40"/>
    </row>
    <row r="171" spans="1:23" x14ac:dyDescent="0.35">
      <c r="D171" s="32"/>
      <c r="E171" s="31"/>
      <c r="F171" s="11"/>
      <c r="G171" s="15"/>
      <c r="J171" s="15"/>
      <c r="N171" s="14"/>
      <c r="O171" s="11"/>
      <c r="P171" s="15"/>
      <c r="Q171" s="33"/>
      <c r="S171" s="38"/>
      <c r="T171" s="39"/>
      <c r="U171" s="39"/>
      <c r="V171" s="39"/>
      <c r="W171" s="40"/>
    </row>
    <row r="172" spans="1:23" x14ac:dyDescent="0.35">
      <c r="A172" s="9" t="s">
        <v>40</v>
      </c>
      <c r="B172" s="2"/>
      <c r="C172" s="2"/>
      <c r="D172" s="17"/>
      <c r="E172" s="8" t="s">
        <v>60</v>
      </c>
      <c r="F172" s="8"/>
      <c r="G172" s="17"/>
      <c r="H172" s="8"/>
      <c r="I172" s="8"/>
      <c r="J172" s="17"/>
      <c r="K172" s="8"/>
      <c r="L172" s="8"/>
      <c r="M172" s="8"/>
      <c r="N172" s="16"/>
      <c r="O172" s="8"/>
      <c r="P172" s="17"/>
      <c r="Q172" s="34"/>
      <c r="R172" s="8"/>
      <c r="S172" s="44"/>
      <c r="T172" s="45"/>
      <c r="U172" s="45"/>
      <c r="V172" s="45"/>
      <c r="W172" s="46"/>
    </row>
    <row r="173" spans="1:23" x14ac:dyDescent="0.35">
      <c r="A173" s="12" t="s">
        <v>15</v>
      </c>
      <c r="D173" s="32">
        <f>SUM(B173,C173)</f>
        <v>0</v>
      </c>
      <c r="E173" s="31">
        <v>847</v>
      </c>
      <c r="F173" s="11">
        <v>763</v>
      </c>
      <c r="G173" s="15">
        <f>SUM(E173:F173)</f>
        <v>1610</v>
      </c>
      <c r="H173" s="1">
        <v>42</v>
      </c>
      <c r="I173" s="13">
        <v>43</v>
      </c>
      <c r="J173" s="15">
        <f t="shared" ref="J173:J178" si="144">SUM(H173:I173)</f>
        <v>85</v>
      </c>
      <c r="K173" s="11">
        <f>SUM(E173,H173)</f>
        <v>889</v>
      </c>
      <c r="L173" s="11">
        <f>SUM(F173,I173)</f>
        <v>806</v>
      </c>
      <c r="M173" s="11">
        <f t="shared" ref="M173:M178" si="145">SUM(K173:L173)</f>
        <v>1695</v>
      </c>
      <c r="N173" s="14">
        <v>671</v>
      </c>
      <c r="O173" s="11">
        <v>596</v>
      </c>
      <c r="P173" s="15">
        <f>SUM(N173:O173)</f>
        <v>1267</v>
      </c>
      <c r="Q173" s="33">
        <v>277</v>
      </c>
      <c r="R173" s="29">
        <f t="shared" ref="R173:R178" si="146">SUM(M173,-P173)</f>
        <v>428</v>
      </c>
      <c r="S173" s="38" t="s">
        <v>61</v>
      </c>
      <c r="T173" s="39"/>
      <c r="U173" s="39"/>
      <c r="V173" s="39"/>
      <c r="W173" s="40"/>
    </row>
    <row r="174" spans="1:23" x14ac:dyDescent="0.35">
      <c r="A174" s="12" t="s">
        <v>10</v>
      </c>
      <c r="D174" s="32">
        <f t="shared" ref="D174:D178" si="147">SUM(B174,C174)</f>
        <v>0</v>
      </c>
      <c r="E174" s="31">
        <v>19854</v>
      </c>
      <c r="F174" s="11">
        <v>19387</v>
      </c>
      <c r="G174" s="15">
        <f t="shared" ref="G174:G178" si="148">SUM(E174:F174)</f>
        <v>39241</v>
      </c>
      <c r="H174" s="1">
        <v>487</v>
      </c>
      <c r="I174" s="1">
        <v>450</v>
      </c>
      <c r="J174" s="15">
        <f t="shared" si="144"/>
        <v>937</v>
      </c>
      <c r="K174" s="11">
        <f>SUM(E174,H174)</f>
        <v>20341</v>
      </c>
      <c r="L174" s="11">
        <f t="shared" ref="L174:L178" si="149">SUM(F174,I174)</f>
        <v>19837</v>
      </c>
      <c r="M174" s="11">
        <f t="shared" si="145"/>
        <v>40178</v>
      </c>
      <c r="N174" s="14">
        <v>10550</v>
      </c>
      <c r="O174" s="11">
        <v>9633</v>
      </c>
      <c r="P174" s="15">
        <f t="shared" ref="P174:P178" si="150">SUM(N174:O174)</f>
        <v>20183</v>
      </c>
      <c r="Q174" s="33">
        <v>6356</v>
      </c>
      <c r="R174" s="29">
        <f t="shared" si="146"/>
        <v>19995</v>
      </c>
      <c r="S174" s="38" t="s">
        <v>62</v>
      </c>
      <c r="T174" s="39"/>
      <c r="U174" s="39"/>
      <c r="V174" s="39"/>
      <c r="W174" s="40"/>
    </row>
    <row r="175" spans="1:23" x14ac:dyDescent="0.35">
      <c r="A175" s="12" t="s">
        <v>11</v>
      </c>
      <c r="D175" s="32">
        <f t="shared" si="147"/>
        <v>0</v>
      </c>
      <c r="E175" s="31">
        <v>193</v>
      </c>
      <c r="F175" s="11">
        <v>144</v>
      </c>
      <c r="G175" s="15">
        <f t="shared" si="148"/>
        <v>337</v>
      </c>
      <c r="H175" s="1">
        <v>19</v>
      </c>
      <c r="I175" s="13">
        <v>12</v>
      </c>
      <c r="J175" s="15">
        <f t="shared" si="144"/>
        <v>31</v>
      </c>
      <c r="K175" s="11">
        <f>SUM(E175,H175)</f>
        <v>212</v>
      </c>
      <c r="L175" s="11">
        <f t="shared" si="149"/>
        <v>156</v>
      </c>
      <c r="M175" s="11">
        <f t="shared" si="145"/>
        <v>368</v>
      </c>
      <c r="N175" s="14">
        <v>126</v>
      </c>
      <c r="O175" s="11">
        <v>114</v>
      </c>
      <c r="P175" s="15">
        <f t="shared" si="150"/>
        <v>240</v>
      </c>
      <c r="Q175" s="33">
        <v>57</v>
      </c>
      <c r="R175" s="29">
        <f t="shared" si="146"/>
        <v>128</v>
      </c>
      <c r="S175" s="38"/>
      <c r="T175" s="39"/>
      <c r="U175" s="39"/>
      <c r="V175" s="39"/>
      <c r="W175" s="40"/>
    </row>
    <row r="176" spans="1:23" x14ac:dyDescent="0.35">
      <c r="A176" s="12" t="s">
        <v>12</v>
      </c>
      <c r="D176" s="32">
        <f t="shared" si="147"/>
        <v>0</v>
      </c>
      <c r="E176" s="31">
        <v>4272</v>
      </c>
      <c r="F176" s="13">
        <v>4198</v>
      </c>
      <c r="G176" s="15">
        <f t="shared" si="148"/>
        <v>8470</v>
      </c>
      <c r="H176" s="1">
        <v>237</v>
      </c>
      <c r="I176" s="13">
        <v>231</v>
      </c>
      <c r="J176" s="15">
        <f t="shared" si="144"/>
        <v>468</v>
      </c>
      <c r="K176" s="11">
        <f>SUM(E176,H176)</f>
        <v>4509</v>
      </c>
      <c r="L176" s="11">
        <f t="shared" si="149"/>
        <v>4429</v>
      </c>
      <c r="M176" s="11">
        <f t="shared" si="145"/>
        <v>8938</v>
      </c>
      <c r="N176" s="14">
        <v>2072</v>
      </c>
      <c r="O176" s="13">
        <v>1239</v>
      </c>
      <c r="P176" s="15">
        <f t="shared" si="150"/>
        <v>3311</v>
      </c>
      <c r="Q176" s="35">
        <v>1274</v>
      </c>
      <c r="R176" s="29">
        <f t="shared" si="146"/>
        <v>5627</v>
      </c>
      <c r="S176" s="38" t="s">
        <v>63</v>
      </c>
      <c r="T176" s="39"/>
      <c r="U176" s="39"/>
      <c r="V176" s="39"/>
      <c r="W176" s="40"/>
    </row>
    <row r="177" spans="1:23" x14ac:dyDescent="0.35">
      <c r="A177" s="12" t="s">
        <v>13</v>
      </c>
      <c r="D177" s="32">
        <f t="shared" si="147"/>
        <v>0</v>
      </c>
      <c r="E177" s="31">
        <v>475</v>
      </c>
      <c r="F177" s="11">
        <v>473</v>
      </c>
      <c r="G177" s="15">
        <f t="shared" si="148"/>
        <v>948</v>
      </c>
      <c r="H177" s="1">
        <v>6</v>
      </c>
      <c r="I177" s="13">
        <v>8</v>
      </c>
      <c r="J177" s="15">
        <f t="shared" si="144"/>
        <v>14</v>
      </c>
      <c r="K177" s="11">
        <f>SUM(E177,H177)</f>
        <v>481</v>
      </c>
      <c r="L177" s="11">
        <f t="shared" si="149"/>
        <v>481</v>
      </c>
      <c r="M177" s="11">
        <f t="shared" si="145"/>
        <v>962</v>
      </c>
      <c r="N177" s="14">
        <v>359</v>
      </c>
      <c r="O177" s="11">
        <v>362</v>
      </c>
      <c r="P177" s="15">
        <f t="shared" si="150"/>
        <v>721</v>
      </c>
      <c r="Q177" s="33">
        <v>166</v>
      </c>
      <c r="R177" s="29">
        <f t="shared" si="146"/>
        <v>241</v>
      </c>
      <c r="S177" s="38"/>
      <c r="T177" s="39"/>
      <c r="U177" s="39"/>
      <c r="V177" s="39"/>
      <c r="W177" s="40"/>
    </row>
    <row r="178" spans="1:23" x14ac:dyDescent="0.35">
      <c r="A178" s="12" t="s">
        <v>14</v>
      </c>
      <c r="D178" s="32">
        <f t="shared" si="147"/>
        <v>0</v>
      </c>
      <c r="E178" s="31">
        <v>6352</v>
      </c>
      <c r="F178" s="13">
        <v>6007</v>
      </c>
      <c r="G178" s="15">
        <f t="shared" si="148"/>
        <v>12359</v>
      </c>
      <c r="H178" s="1">
        <v>113</v>
      </c>
      <c r="I178" s="13">
        <v>145</v>
      </c>
      <c r="J178" s="15">
        <f t="shared" si="144"/>
        <v>258</v>
      </c>
      <c r="K178" s="11">
        <f>SUM(E178,H178)</f>
        <v>6465</v>
      </c>
      <c r="L178" s="11">
        <f t="shared" si="149"/>
        <v>6152</v>
      </c>
      <c r="M178" s="11">
        <f t="shared" si="145"/>
        <v>12617</v>
      </c>
      <c r="N178" s="14">
        <v>3668</v>
      </c>
      <c r="O178" s="13">
        <v>3417</v>
      </c>
      <c r="P178" s="15">
        <f t="shared" si="150"/>
        <v>7085</v>
      </c>
      <c r="Q178" s="33">
        <v>1923</v>
      </c>
      <c r="R178" s="29">
        <f t="shared" si="146"/>
        <v>5532</v>
      </c>
      <c r="S178" s="38"/>
      <c r="T178" s="39"/>
      <c r="U178" s="39"/>
      <c r="V178" s="39"/>
      <c r="W178" s="40"/>
    </row>
    <row r="179" spans="1:23" x14ac:dyDescent="0.35">
      <c r="D179" s="32"/>
      <c r="E179" s="31"/>
      <c r="F179" s="11"/>
      <c r="G179" s="15"/>
      <c r="J179" s="15"/>
      <c r="N179" s="14"/>
      <c r="O179" s="11"/>
      <c r="P179" s="15"/>
      <c r="Q179" s="33"/>
      <c r="S179" s="38"/>
      <c r="T179" s="39"/>
      <c r="U179" s="39"/>
      <c r="V179" s="39"/>
      <c r="W179" s="40"/>
    </row>
    <row r="180" spans="1:23" x14ac:dyDescent="0.35">
      <c r="A180" s="9" t="s">
        <v>41</v>
      </c>
      <c r="B180" s="2" t="s">
        <v>73</v>
      </c>
      <c r="C180" s="2"/>
      <c r="D180" s="17"/>
      <c r="E180" s="8" t="s">
        <v>75</v>
      </c>
      <c r="F180" s="8"/>
      <c r="G180" s="17"/>
      <c r="H180" s="8"/>
      <c r="I180" s="8"/>
      <c r="J180" s="17"/>
      <c r="K180" s="8"/>
      <c r="L180" s="8"/>
      <c r="M180" s="8"/>
      <c r="N180" s="16"/>
      <c r="O180" s="8"/>
      <c r="P180" s="17"/>
      <c r="Q180" s="34"/>
      <c r="R180" s="8"/>
      <c r="S180" s="44"/>
      <c r="T180" s="45"/>
      <c r="U180" s="45"/>
      <c r="V180" s="45"/>
      <c r="W180" s="46"/>
    </row>
    <row r="181" spans="1:23" x14ac:dyDescent="0.35">
      <c r="A181" s="12" t="s">
        <v>15</v>
      </c>
      <c r="B181" s="1">
        <v>16463</v>
      </c>
      <c r="C181" s="1">
        <v>16867</v>
      </c>
      <c r="D181" s="32">
        <f>SUM(B181,C181)</f>
        <v>33330</v>
      </c>
      <c r="E181" s="31">
        <v>837</v>
      </c>
      <c r="F181" s="13">
        <v>756</v>
      </c>
      <c r="G181" s="15">
        <f>SUM(E181:F181)</f>
        <v>1593</v>
      </c>
      <c r="H181" s="1">
        <v>44</v>
      </c>
      <c r="I181" s="13">
        <v>42</v>
      </c>
      <c r="J181" s="15">
        <f t="shared" ref="J181:J186" si="151">SUM(H181:I181)</f>
        <v>86</v>
      </c>
      <c r="K181" s="11">
        <f>SUM(E181,H181)</f>
        <v>881</v>
      </c>
      <c r="L181" s="11">
        <f>SUM(F181,I181)</f>
        <v>798</v>
      </c>
      <c r="M181" s="11">
        <f t="shared" ref="M181:M186" si="152">SUM(K181:L181)</f>
        <v>1679</v>
      </c>
      <c r="N181" s="14">
        <v>655</v>
      </c>
      <c r="O181" s="13">
        <v>579</v>
      </c>
      <c r="P181" s="15">
        <f>SUM(N181:O181)</f>
        <v>1234</v>
      </c>
      <c r="Q181" s="33">
        <v>338</v>
      </c>
      <c r="R181" s="29">
        <f t="shared" ref="R181:R186" si="153">SUM(M181,-P181)</f>
        <v>445</v>
      </c>
      <c r="S181" s="38"/>
      <c r="T181" s="39"/>
      <c r="U181" s="39"/>
      <c r="V181" s="39"/>
      <c r="W181" s="40"/>
    </row>
    <row r="182" spans="1:23" x14ac:dyDescent="0.35">
      <c r="A182" s="12" t="s">
        <v>10</v>
      </c>
      <c r="B182" s="1">
        <v>374593</v>
      </c>
      <c r="C182" s="1">
        <v>375371</v>
      </c>
      <c r="D182" s="32">
        <f t="shared" ref="D182:D186" si="154">SUM(B182,C182)</f>
        <v>749964</v>
      </c>
      <c r="E182" s="31">
        <v>20506</v>
      </c>
      <c r="F182" s="13">
        <v>19482</v>
      </c>
      <c r="G182" s="15">
        <f t="shared" ref="G182:G186" si="155">SUM(E182:F182)</f>
        <v>39988</v>
      </c>
      <c r="H182" s="1">
        <v>418</v>
      </c>
      <c r="I182" s="13">
        <v>448</v>
      </c>
      <c r="J182" s="15">
        <f t="shared" si="151"/>
        <v>866</v>
      </c>
      <c r="K182" s="11">
        <f>SUM(E182,H182)</f>
        <v>20924</v>
      </c>
      <c r="L182" s="11">
        <f t="shared" ref="L182:L186" si="156">SUM(F182,I182)</f>
        <v>19930</v>
      </c>
      <c r="M182" s="11">
        <f t="shared" si="152"/>
        <v>40854</v>
      </c>
      <c r="N182" s="14">
        <v>9812</v>
      </c>
      <c r="O182" s="13">
        <v>9275</v>
      </c>
      <c r="P182" s="15">
        <f t="shared" ref="P182:P186" si="157">SUM(N182:O182)</f>
        <v>19087</v>
      </c>
      <c r="Q182" s="35">
        <v>5713</v>
      </c>
      <c r="R182" s="29">
        <f t="shared" si="153"/>
        <v>21767</v>
      </c>
      <c r="S182" s="38"/>
      <c r="T182" s="39"/>
      <c r="U182" s="39"/>
      <c r="V182" s="39"/>
      <c r="W182" s="40"/>
    </row>
    <row r="183" spans="1:23" x14ac:dyDescent="0.35">
      <c r="A183" s="12" t="s">
        <v>11</v>
      </c>
      <c r="B183" s="1">
        <v>2015</v>
      </c>
      <c r="C183" s="1">
        <v>2102</v>
      </c>
      <c r="D183" s="32">
        <f t="shared" si="154"/>
        <v>4117</v>
      </c>
      <c r="E183" s="31">
        <v>102</v>
      </c>
      <c r="F183" s="13">
        <v>76</v>
      </c>
      <c r="G183" s="15">
        <f t="shared" si="155"/>
        <v>178</v>
      </c>
      <c r="H183" s="1">
        <v>7</v>
      </c>
      <c r="I183" s="13">
        <v>6</v>
      </c>
      <c r="J183" s="15">
        <f t="shared" si="151"/>
        <v>13</v>
      </c>
      <c r="K183" s="11">
        <f>SUM(E183,H183)</f>
        <v>109</v>
      </c>
      <c r="L183" s="11">
        <f t="shared" si="156"/>
        <v>82</v>
      </c>
      <c r="M183" s="11">
        <f t="shared" si="152"/>
        <v>191</v>
      </c>
      <c r="N183" s="14">
        <v>58</v>
      </c>
      <c r="O183" s="13">
        <v>44</v>
      </c>
      <c r="P183" s="15">
        <f t="shared" si="157"/>
        <v>102</v>
      </c>
      <c r="Q183" s="35">
        <v>39</v>
      </c>
      <c r="R183" s="29">
        <f t="shared" si="153"/>
        <v>89</v>
      </c>
      <c r="S183" s="38"/>
      <c r="T183" s="39"/>
      <c r="U183" s="39"/>
      <c r="V183" s="39"/>
      <c r="W183" s="40"/>
    </row>
    <row r="184" spans="1:23" x14ac:dyDescent="0.35">
      <c r="A184" s="12" t="s">
        <v>12</v>
      </c>
      <c r="B184" s="13">
        <v>81454</v>
      </c>
      <c r="C184" s="1">
        <v>81787</v>
      </c>
      <c r="D184" s="32">
        <f t="shared" si="154"/>
        <v>163241</v>
      </c>
      <c r="E184" s="31">
        <v>4953</v>
      </c>
      <c r="F184" s="13">
        <v>4323</v>
      </c>
      <c r="G184" s="15">
        <f t="shared" si="155"/>
        <v>9276</v>
      </c>
      <c r="H184" s="1">
        <v>200</v>
      </c>
      <c r="I184" s="13">
        <v>204</v>
      </c>
      <c r="J184" s="15">
        <f t="shared" si="151"/>
        <v>404</v>
      </c>
      <c r="K184" s="11">
        <f>SUM(E184,H184)</f>
        <v>5153</v>
      </c>
      <c r="L184" s="11">
        <f t="shared" si="156"/>
        <v>4527</v>
      </c>
      <c r="M184" s="11">
        <f t="shared" si="152"/>
        <v>9680</v>
      </c>
      <c r="N184" s="14">
        <v>2224</v>
      </c>
      <c r="O184" s="13">
        <v>2250</v>
      </c>
      <c r="P184" s="15">
        <f t="shared" si="157"/>
        <v>4474</v>
      </c>
      <c r="Q184" s="35">
        <v>1555</v>
      </c>
      <c r="R184" s="29">
        <f t="shared" si="153"/>
        <v>5206</v>
      </c>
      <c r="S184" s="38"/>
      <c r="T184" s="39"/>
      <c r="U184" s="39"/>
      <c r="V184" s="39"/>
      <c r="W184" s="40"/>
    </row>
    <row r="185" spans="1:23" x14ac:dyDescent="0.35">
      <c r="A185" s="12" t="s">
        <v>13</v>
      </c>
      <c r="B185" s="13">
        <v>9473</v>
      </c>
      <c r="C185" s="1">
        <v>9353</v>
      </c>
      <c r="D185" s="32">
        <f t="shared" si="154"/>
        <v>18826</v>
      </c>
      <c r="E185" s="31">
        <v>512</v>
      </c>
      <c r="F185" s="11">
        <v>540</v>
      </c>
      <c r="G185" s="15">
        <f t="shared" si="155"/>
        <v>1052</v>
      </c>
      <c r="H185" s="1">
        <v>13</v>
      </c>
      <c r="I185" s="13">
        <v>5</v>
      </c>
      <c r="J185" s="15">
        <f t="shared" si="151"/>
        <v>18</v>
      </c>
      <c r="K185" s="11">
        <f>SUM(E185,H185)</f>
        <v>525</v>
      </c>
      <c r="L185" s="11">
        <f t="shared" si="156"/>
        <v>545</v>
      </c>
      <c r="M185" s="11">
        <f t="shared" si="152"/>
        <v>1070</v>
      </c>
      <c r="N185" s="14">
        <v>274</v>
      </c>
      <c r="O185" s="11">
        <v>292</v>
      </c>
      <c r="P185" s="15">
        <f t="shared" si="157"/>
        <v>566</v>
      </c>
      <c r="Q185" s="33">
        <v>211</v>
      </c>
      <c r="R185" s="29">
        <f t="shared" si="153"/>
        <v>504</v>
      </c>
      <c r="S185" s="38" t="s">
        <v>67</v>
      </c>
      <c r="T185" s="39"/>
      <c r="U185" s="39"/>
      <c r="V185" s="39"/>
      <c r="W185" s="40"/>
    </row>
    <row r="186" spans="1:23" x14ac:dyDescent="0.35">
      <c r="A186" s="12" t="s">
        <v>14</v>
      </c>
      <c r="B186" s="13">
        <v>168197</v>
      </c>
      <c r="C186" s="1">
        <v>166084</v>
      </c>
      <c r="D186" s="32">
        <f t="shared" si="154"/>
        <v>334281</v>
      </c>
      <c r="E186" s="31">
        <v>7921</v>
      </c>
      <c r="F186" s="13">
        <v>7612</v>
      </c>
      <c r="G186" s="15">
        <f t="shared" si="155"/>
        <v>15533</v>
      </c>
      <c r="H186" s="1">
        <v>128</v>
      </c>
      <c r="I186" s="13">
        <v>145</v>
      </c>
      <c r="J186" s="15">
        <f t="shared" si="151"/>
        <v>273</v>
      </c>
      <c r="K186" s="11">
        <f>SUM(E186,H186)</f>
        <v>8049</v>
      </c>
      <c r="L186" s="11">
        <f t="shared" si="156"/>
        <v>7757</v>
      </c>
      <c r="M186" s="11">
        <f t="shared" si="152"/>
        <v>15806</v>
      </c>
      <c r="N186" s="14">
        <v>2931</v>
      </c>
      <c r="O186" s="13">
        <v>2567</v>
      </c>
      <c r="P186" s="15">
        <f t="shared" si="157"/>
        <v>5498</v>
      </c>
      <c r="Q186" s="33">
        <v>1722</v>
      </c>
      <c r="R186" s="29">
        <f t="shared" si="153"/>
        <v>10308</v>
      </c>
      <c r="S186" s="38"/>
      <c r="T186" s="39"/>
      <c r="U186" s="39"/>
      <c r="V186" s="39"/>
      <c r="W186" s="40"/>
    </row>
    <row r="187" spans="1:23" x14ac:dyDescent="0.35">
      <c r="D187" s="32"/>
      <c r="E187" s="31"/>
      <c r="F187" s="11"/>
      <c r="G187" s="15"/>
      <c r="J187" s="15"/>
      <c r="N187" s="14"/>
      <c r="O187" s="11"/>
      <c r="P187" s="15"/>
      <c r="Q187" s="33"/>
      <c r="S187" s="38"/>
      <c r="T187" s="39"/>
      <c r="U187" s="39"/>
      <c r="V187" s="39"/>
      <c r="W187" s="40"/>
    </row>
    <row r="188" spans="1:23" x14ac:dyDescent="0.35">
      <c r="A188" s="9" t="s">
        <v>42</v>
      </c>
      <c r="B188" s="2" t="s">
        <v>73</v>
      </c>
      <c r="C188" s="2"/>
      <c r="D188" s="17"/>
      <c r="E188" s="8" t="s">
        <v>75</v>
      </c>
      <c r="F188" s="8"/>
      <c r="G188" s="17"/>
      <c r="H188" s="8"/>
      <c r="I188" s="8"/>
      <c r="J188" s="17"/>
      <c r="K188" s="8"/>
      <c r="L188" s="8"/>
      <c r="M188" s="8"/>
      <c r="N188" s="16"/>
      <c r="O188" s="8"/>
      <c r="P188" s="17"/>
      <c r="Q188" s="34"/>
      <c r="R188" s="8"/>
      <c r="S188" s="44"/>
      <c r="T188" s="45"/>
      <c r="U188" s="45"/>
      <c r="V188" s="45"/>
      <c r="W188" s="46"/>
    </row>
    <row r="189" spans="1:23" x14ac:dyDescent="0.35">
      <c r="A189" s="12" t="s">
        <v>15</v>
      </c>
      <c r="B189" s="1">
        <v>16621</v>
      </c>
      <c r="C189" s="1">
        <v>17028</v>
      </c>
      <c r="D189" s="32">
        <f>SUM(B189,C189)</f>
        <v>33649</v>
      </c>
      <c r="E189" s="31">
        <v>846</v>
      </c>
      <c r="F189" s="13">
        <v>822</v>
      </c>
      <c r="G189" s="15">
        <f>SUM(E189:F189)</f>
        <v>1668</v>
      </c>
      <c r="H189" s="1">
        <v>51</v>
      </c>
      <c r="I189" s="13">
        <v>38</v>
      </c>
      <c r="J189" s="15">
        <f t="shared" ref="J189:J194" si="158">SUM(H189:I189)</f>
        <v>89</v>
      </c>
      <c r="K189" s="11">
        <f>SUM(E189,H189)</f>
        <v>897</v>
      </c>
      <c r="L189" s="11">
        <f>SUM(F189,I189)</f>
        <v>860</v>
      </c>
      <c r="M189" s="11">
        <f t="shared" ref="M189:M194" si="159">SUM(K189:L189)</f>
        <v>1757</v>
      </c>
      <c r="N189" s="14">
        <v>739</v>
      </c>
      <c r="O189" s="13">
        <v>699</v>
      </c>
      <c r="P189" s="15">
        <f>SUM(N189:O189)</f>
        <v>1438</v>
      </c>
      <c r="Q189" s="33">
        <v>263</v>
      </c>
      <c r="R189" s="29">
        <f t="shared" ref="R189:R194" si="160">SUM(M189,-P189)</f>
        <v>319</v>
      </c>
      <c r="S189" s="38"/>
      <c r="T189" s="39"/>
      <c r="U189" s="39"/>
      <c r="V189" s="39"/>
      <c r="W189" s="40"/>
    </row>
    <row r="190" spans="1:23" x14ac:dyDescent="0.35">
      <c r="A190" s="12" t="s">
        <v>10</v>
      </c>
      <c r="B190" s="1">
        <v>383379</v>
      </c>
      <c r="C190" s="1">
        <v>383880</v>
      </c>
      <c r="D190" s="32">
        <f t="shared" ref="D190:D194" si="161">SUM(B190,C190)</f>
        <v>767259</v>
      </c>
      <c r="E190" s="31">
        <v>20855</v>
      </c>
      <c r="F190" s="13">
        <v>20008</v>
      </c>
      <c r="G190" s="15">
        <f t="shared" ref="G190:G194" si="162">SUM(E190:F190)</f>
        <v>40863</v>
      </c>
      <c r="H190" s="1">
        <v>594</v>
      </c>
      <c r="I190" s="13">
        <v>599</v>
      </c>
      <c r="J190" s="15">
        <f t="shared" si="158"/>
        <v>1193</v>
      </c>
      <c r="K190" s="11">
        <f>SUM(E190,H190)</f>
        <v>21449</v>
      </c>
      <c r="L190" s="11">
        <f t="shared" ref="L190:L194" si="163">SUM(F190,I190)</f>
        <v>20607</v>
      </c>
      <c r="M190" s="11">
        <f t="shared" si="159"/>
        <v>42056</v>
      </c>
      <c r="N190" s="14">
        <v>12663</v>
      </c>
      <c r="O190" s="13">
        <v>12098</v>
      </c>
      <c r="P190" s="15">
        <f t="shared" ref="P190:P194" si="164">SUM(N190:O190)</f>
        <v>24761</v>
      </c>
      <c r="Q190" s="35">
        <v>6872</v>
      </c>
      <c r="R190" s="29">
        <f t="shared" si="160"/>
        <v>17295</v>
      </c>
      <c r="S190" s="38"/>
      <c r="T190" s="39"/>
      <c r="U190" s="39"/>
      <c r="V190" s="39"/>
      <c r="W190" s="40"/>
    </row>
    <row r="191" spans="1:23" x14ac:dyDescent="0.35">
      <c r="A191" s="12" t="s">
        <v>11</v>
      </c>
      <c r="B191" s="1">
        <v>2020</v>
      </c>
      <c r="C191" s="1">
        <v>2127</v>
      </c>
      <c r="D191" s="32">
        <f t="shared" si="161"/>
        <v>4147</v>
      </c>
      <c r="E191" s="31">
        <v>59</v>
      </c>
      <c r="F191" s="13">
        <v>77</v>
      </c>
      <c r="G191" s="15">
        <f t="shared" si="162"/>
        <v>136</v>
      </c>
      <c r="H191" s="1">
        <v>5</v>
      </c>
      <c r="I191" s="13">
        <v>6</v>
      </c>
      <c r="J191" s="15">
        <f t="shared" si="158"/>
        <v>11</v>
      </c>
      <c r="K191" s="11">
        <f>SUM(E191,H191)</f>
        <v>64</v>
      </c>
      <c r="L191" s="11">
        <f t="shared" si="163"/>
        <v>83</v>
      </c>
      <c r="M191" s="11">
        <f t="shared" si="159"/>
        <v>147</v>
      </c>
      <c r="N191" s="14">
        <v>59</v>
      </c>
      <c r="O191" s="13">
        <v>58</v>
      </c>
      <c r="P191" s="15">
        <f t="shared" si="164"/>
        <v>117</v>
      </c>
      <c r="Q191" s="35">
        <v>16</v>
      </c>
      <c r="R191" s="29">
        <f t="shared" si="160"/>
        <v>30</v>
      </c>
      <c r="S191" s="38"/>
      <c r="T191" s="39"/>
      <c r="U191" s="39"/>
      <c r="V191" s="39"/>
      <c r="W191" s="40"/>
    </row>
    <row r="192" spans="1:23" x14ac:dyDescent="0.35">
      <c r="A192" s="12" t="s">
        <v>12</v>
      </c>
      <c r="B192" s="13">
        <v>82778</v>
      </c>
      <c r="C192" s="1">
        <v>83227</v>
      </c>
      <c r="D192" s="32">
        <f t="shared" si="161"/>
        <v>166005</v>
      </c>
      <c r="E192" s="31">
        <v>3443</v>
      </c>
      <c r="F192" s="13">
        <v>3337</v>
      </c>
      <c r="G192" s="15">
        <f t="shared" si="162"/>
        <v>6780</v>
      </c>
      <c r="H192" s="1">
        <v>113</v>
      </c>
      <c r="I192" s="13">
        <v>99</v>
      </c>
      <c r="J192" s="15">
        <f t="shared" si="158"/>
        <v>212</v>
      </c>
      <c r="K192" s="11">
        <f>SUM(E192,H192)</f>
        <v>3556</v>
      </c>
      <c r="L192" s="11">
        <f t="shared" si="163"/>
        <v>3436</v>
      </c>
      <c r="M192" s="11">
        <f t="shared" si="159"/>
        <v>6992</v>
      </c>
      <c r="N192" s="14">
        <v>2232</v>
      </c>
      <c r="O192" s="13">
        <v>1996</v>
      </c>
      <c r="P192" s="15">
        <f t="shared" si="164"/>
        <v>4228</v>
      </c>
      <c r="Q192" s="35">
        <v>1295</v>
      </c>
      <c r="R192" s="29">
        <f t="shared" si="160"/>
        <v>2764</v>
      </c>
      <c r="S192" s="38"/>
      <c r="T192" s="39"/>
      <c r="U192" s="39"/>
      <c r="V192" s="39"/>
      <c r="W192" s="40"/>
    </row>
    <row r="193" spans="1:23" x14ac:dyDescent="0.35">
      <c r="A193" s="12" t="s">
        <v>13</v>
      </c>
      <c r="B193" s="1">
        <v>9635</v>
      </c>
      <c r="C193" s="1">
        <v>9502</v>
      </c>
      <c r="D193" s="32">
        <f t="shared" si="161"/>
        <v>19137</v>
      </c>
      <c r="E193" s="31">
        <v>585</v>
      </c>
      <c r="F193" s="13">
        <v>600</v>
      </c>
      <c r="G193" s="15">
        <f t="shared" si="162"/>
        <v>1185</v>
      </c>
      <c r="H193" s="1">
        <v>15</v>
      </c>
      <c r="I193" s="13">
        <v>11</v>
      </c>
      <c r="J193" s="15">
        <f t="shared" si="158"/>
        <v>26</v>
      </c>
      <c r="K193" s="11">
        <f>SUM(E193,H193)</f>
        <v>600</v>
      </c>
      <c r="L193" s="11">
        <f t="shared" si="163"/>
        <v>611</v>
      </c>
      <c r="M193" s="11">
        <f t="shared" si="159"/>
        <v>1211</v>
      </c>
      <c r="N193" s="14">
        <v>438</v>
      </c>
      <c r="O193" s="13">
        <v>462</v>
      </c>
      <c r="P193" s="15">
        <f t="shared" si="164"/>
        <v>900</v>
      </c>
      <c r="Q193" s="35">
        <v>206</v>
      </c>
      <c r="R193" s="29">
        <f t="shared" si="160"/>
        <v>311</v>
      </c>
      <c r="S193" s="38"/>
      <c r="T193" s="39"/>
      <c r="U193" s="39"/>
      <c r="V193" s="39"/>
      <c r="W193" s="40"/>
    </row>
    <row r="194" spans="1:23" x14ac:dyDescent="0.35">
      <c r="A194" s="12" t="s">
        <v>14</v>
      </c>
      <c r="B194" s="1">
        <v>171777</v>
      </c>
      <c r="C194" s="1">
        <v>169792</v>
      </c>
      <c r="D194" s="32">
        <f t="shared" si="161"/>
        <v>341569</v>
      </c>
      <c r="E194" s="31">
        <v>7767</v>
      </c>
      <c r="F194" s="13">
        <v>7557</v>
      </c>
      <c r="G194" s="15">
        <f t="shared" si="162"/>
        <v>15324</v>
      </c>
      <c r="H194" s="1">
        <v>486</v>
      </c>
      <c r="I194" s="13">
        <v>425</v>
      </c>
      <c r="J194" s="15">
        <f t="shared" si="158"/>
        <v>911</v>
      </c>
      <c r="K194" s="11">
        <f>SUM(E194,H194)</f>
        <v>8253</v>
      </c>
      <c r="L194" s="11">
        <f t="shared" si="163"/>
        <v>7982</v>
      </c>
      <c r="M194" s="11">
        <f t="shared" si="159"/>
        <v>16235</v>
      </c>
      <c r="N194" s="14">
        <v>4673</v>
      </c>
      <c r="O194" s="13">
        <v>4274</v>
      </c>
      <c r="P194" s="15">
        <f t="shared" si="164"/>
        <v>8947</v>
      </c>
      <c r="Q194" s="35">
        <v>2651</v>
      </c>
      <c r="R194" s="29">
        <f t="shared" si="160"/>
        <v>7288</v>
      </c>
      <c r="S194" s="38"/>
      <c r="T194" s="39"/>
      <c r="U194" s="39"/>
      <c r="V194" s="39"/>
      <c r="W194" s="40"/>
    </row>
    <row r="195" spans="1:23" x14ac:dyDescent="0.35">
      <c r="D195" s="32"/>
      <c r="E195" s="31"/>
      <c r="F195" s="11"/>
      <c r="G195" s="15"/>
      <c r="J195" s="15"/>
      <c r="N195" s="14"/>
      <c r="O195" s="11"/>
      <c r="P195" s="15"/>
      <c r="Q195" s="33"/>
      <c r="S195" s="38"/>
      <c r="T195" s="39"/>
      <c r="U195" s="39"/>
      <c r="V195" s="39"/>
      <c r="W195" s="40"/>
    </row>
    <row r="196" spans="1:23" x14ac:dyDescent="0.35">
      <c r="A196" s="9" t="s">
        <v>43</v>
      </c>
      <c r="B196" s="2" t="s">
        <v>73</v>
      </c>
      <c r="C196" s="2"/>
      <c r="D196" s="17"/>
      <c r="E196" s="8" t="s">
        <v>75</v>
      </c>
      <c r="F196" s="8"/>
      <c r="G196" s="17"/>
      <c r="H196" s="8"/>
      <c r="I196" s="8"/>
      <c r="J196" s="17"/>
      <c r="K196" s="8"/>
      <c r="L196" s="8"/>
      <c r="M196" s="8"/>
      <c r="N196" s="16"/>
      <c r="O196" s="8"/>
      <c r="P196" s="17"/>
      <c r="Q196" s="34"/>
      <c r="R196" s="8"/>
      <c r="S196" s="44"/>
      <c r="T196" s="45"/>
      <c r="U196" s="45"/>
      <c r="V196" s="45"/>
      <c r="W196" s="46"/>
    </row>
    <row r="197" spans="1:23" x14ac:dyDescent="0.35">
      <c r="A197" s="12" t="s">
        <v>15</v>
      </c>
      <c r="B197" s="1">
        <v>17298</v>
      </c>
      <c r="C197" s="1">
        <v>18068</v>
      </c>
      <c r="D197" s="32">
        <f>SUM(B197,C197)</f>
        <v>35366</v>
      </c>
      <c r="E197" s="31">
        <v>852</v>
      </c>
      <c r="F197" s="13">
        <v>802</v>
      </c>
      <c r="G197" s="15">
        <f>SUM(E197:F197)</f>
        <v>1654</v>
      </c>
      <c r="H197" s="1">
        <v>41</v>
      </c>
      <c r="I197" s="13">
        <v>28</v>
      </c>
      <c r="J197" s="15">
        <f t="shared" ref="J197:J202" si="165">SUM(H197:I197)</f>
        <v>69</v>
      </c>
      <c r="K197" s="11">
        <f>SUM(E197,H197)</f>
        <v>893</v>
      </c>
      <c r="L197" s="11">
        <f>SUM(F197,I197)</f>
        <v>830</v>
      </c>
      <c r="M197" s="11">
        <f t="shared" ref="M197:M202" si="166">SUM(K197:L197)</f>
        <v>1723</v>
      </c>
      <c r="N197" s="14">
        <v>744</v>
      </c>
      <c r="O197" s="13">
        <v>635</v>
      </c>
      <c r="P197" s="15">
        <f>SUM(N197:O197)</f>
        <v>1379</v>
      </c>
      <c r="Q197" s="33">
        <v>256</v>
      </c>
      <c r="R197" s="29">
        <f t="shared" ref="R197:R202" si="167">SUM(M197,-P197)</f>
        <v>344</v>
      </c>
      <c r="S197" s="38" t="s">
        <v>64</v>
      </c>
      <c r="T197" s="39"/>
      <c r="U197" s="39"/>
      <c r="V197" s="39"/>
      <c r="W197" s="40"/>
    </row>
    <row r="198" spans="1:23" x14ac:dyDescent="0.35">
      <c r="A198" s="12" t="s">
        <v>10</v>
      </c>
      <c r="B198" s="1">
        <v>423204</v>
      </c>
      <c r="C198" s="1">
        <v>355642</v>
      </c>
      <c r="D198" s="32">
        <f t="shared" ref="D198:D202" si="168">SUM(B198,C198)</f>
        <v>778846</v>
      </c>
      <c r="E198" s="31">
        <v>20482</v>
      </c>
      <c r="F198" s="13">
        <v>20232</v>
      </c>
      <c r="G198" s="15">
        <f t="shared" ref="G198:G202" si="169">SUM(E198:F198)</f>
        <v>40714</v>
      </c>
      <c r="H198" s="1">
        <v>582</v>
      </c>
      <c r="I198" s="13">
        <v>591</v>
      </c>
      <c r="J198" s="15">
        <f t="shared" si="165"/>
        <v>1173</v>
      </c>
      <c r="K198" s="11">
        <f>SUM(E198,H198)</f>
        <v>21064</v>
      </c>
      <c r="L198" s="11">
        <f t="shared" ref="L198:L202" si="170">SUM(F198,I198)</f>
        <v>20823</v>
      </c>
      <c r="M198" s="11">
        <f t="shared" si="166"/>
        <v>41887</v>
      </c>
      <c r="N198" s="14">
        <v>18888</v>
      </c>
      <c r="O198" s="13">
        <v>12476</v>
      </c>
      <c r="P198" s="15">
        <f t="shared" ref="P198:P202" si="171">SUM(N198:O198)</f>
        <v>31364</v>
      </c>
      <c r="Q198" s="35">
        <v>6288</v>
      </c>
      <c r="R198" s="29">
        <f t="shared" si="167"/>
        <v>10523</v>
      </c>
      <c r="S198" s="38" t="s">
        <v>65</v>
      </c>
      <c r="T198" s="39"/>
      <c r="U198" s="39"/>
      <c r="V198" s="39"/>
      <c r="W198" s="40"/>
    </row>
    <row r="199" spans="1:23" x14ac:dyDescent="0.35">
      <c r="A199" s="12" t="s">
        <v>11</v>
      </c>
      <c r="B199" s="1">
        <v>1740</v>
      </c>
      <c r="C199" s="1">
        <v>1797</v>
      </c>
      <c r="D199" s="32">
        <f t="shared" si="168"/>
        <v>3537</v>
      </c>
      <c r="E199" s="31">
        <v>75</v>
      </c>
      <c r="F199" s="13">
        <v>70</v>
      </c>
      <c r="G199" s="15">
        <f t="shared" si="169"/>
        <v>145</v>
      </c>
      <c r="H199" s="1">
        <v>0</v>
      </c>
      <c r="I199" s="13">
        <v>0</v>
      </c>
      <c r="J199" s="15">
        <f t="shared" si="165"/>
        <v>0</v>
      </c>
      <c r="K199" s="11">
        <f>SUM(E199,H199)</f>
        <v>75</v>
      </c>
      <c r="L199" s="11">
        <f t="shared" si="170"/>
        <v>70</v>
      </c>
      <c r="M199" s="11">
        <f t="shared" si="166"/>
        <v>145</v>
      </c>
      <c r="N199" s="14">
        <v>74</v>
      </c>
      <c r="O199" s="13">
        <v>57</v>
      </c>
      <c r="P199" s="15">
        <f t="shared" si="171"/>
        <v>131</v>
      </c>
      <c r="Q199" s="35">
        <v>24</v>
      </c>
      <c r="R199" s="29">
        <f t="shared" si="167"/>
        <v>14</v>
      </c>
      <c r="S199" s="38"/>
      <c r="T199" s="39"/>
      <c r="U199" s="39"/>
      <c r="V199" s="39"/>
      <c r="W199" s="40"/>
    </row>
    <row r="200" spans="1:23" x14ac:dyDescent="0.35">
      <c r="A200" s="12" t="s">
        <v>12</v>
      </c>
      <c r="B200" s="13">
        <v>84586</v>
      </c>
      <c r="C200" s="1">
        <v>86023</v>
      </c>
      <c r="D200" s="32">
        <f t="shared" si="168"/>
        <v>170609</v>
      </c>
      <c r="E200" s="31">
        <v>3735</v>
      </c>
      <c r="F200" s="13">
        <v>3691</v>
      </c>
      <c r="G200" s="15">
        <f t="shared" si="169"/>
        <v>7426</v>
      </c>
      <c r="H200" s="1">
        <v>125</v>
      </c>
      <c r="I200" s="13">
        <v>125</v>
      </c>
      <c r="J200" s="15">
        <f t="shared" si="165"/>
        <v>250</v>
      </c>
      <c r="K200" s="11">
        <f>SUM(E200,H200)</f>
        <v>3860</v>
      </c>
      <c r="L200" s="11">
        <f t="shared" si="170"/>
        <v>3816</v>
      </c>
      <c r="M200" s="11">
        <f t="shared" si="166"/>
        <v>7676</v>
      </c>
      <c r="N200" s="14">
        <v>2293</v>
      </c>
      <c r="O200" s="13">
        <v>2226</v>
      </c>
      <c r="P200" s="15">
        <f t="shared" si="171"/>
        <v>4519</v>
      </c>
      <c r="Q200" s="35">
        <v>1282</v>
      </c>
      <c r="R200" s="29">
        <f t="shared" si="167"/>
        <v>3157</v>
      </c>
      <c r="S200" s="38"/>
      <c r="T200" s="39"/>
      <c r="U200" s="39"/>
      <c r="V200" s="39"/>
      <c r="W200" s="40"/>
    </row>
    <row r="201" spans="1:23" x14ac:dyDescent="0.35">
      <c r="A201" s="12" t="s">
        <v>13</v>
      </c>
      <c r="B201" s="1">
        <v>9572</v>
      </c>
      <c r="C201" s="1">
        <v>9645</v>
      </c>
      <c r="D201" s="32">
        <f t="shared" si="168"/>
        <v>19217</v>
      </c>
      <c r="E201" s="31">
        <v>524</v>
      </c>
      <c r="F201" s="13">
        <v>523</v>
      </c>
      <c r="G201" s="15">
        <f t="shared" si="169"/>
        <v>1047</v>
      </c>
      <c r="H201" s="1">
        <v>5</v>
      </c>
      <c r="I201" s="13">
        <v>3</v>
      </c>
      <c r="J201" s="15">
        <f t="shared" si="165"/>
        <v>8</v>
      </c>
      <c r="K201" s="11">
        <f>SUM(E201,H201)</f>
        <v>529</v>
      </c>
      <c r="L201" s="11">
        <f t="shared" si="170"/>
        <v>526</v>
      </c>
      <c r="M201" s="11">
        <f t="shared" si="166"/>
        <v>1055</v>
      </c>
      <c r="N201" s="14">
        <v>354</v>
      </c>
      <c r="O201" s="13">
        <v>343</v>
      </c>
      <c r="P201" s="15">
        <f t="shared" si="171"/>
        <v>697</v>
      </c>
      <c r="Q201" s="35">
        <v>150</v>
      </c>
      <c r="R201" s="29">
        <f t="shared" si="167"/>
        <v>358</v>
      </c>
      <c r="S201" s="38" t="s">
        <v>66</v>
      </c>
      <c r="T201" s="39"/>
      <c r="U201" s="39"/>
      <c r="V201" s="39"/>
      <c r="W201" s="40"/>
    </row>
    <row r="202" spans="1:23" x14ac:dyDescent="0.35">
      <c r="A202" s="12" t="s">
        <v>14</v>
      </c>
      <c r="B202" s="1">
        <v>167903</v>
      </c>
      <c r="C202" s="1">
        <v>168446</v>
      </c>
      <c r="D202" s="32">
        <f t="shared" si="168"/>
        <v>336349</v>
      </c>
      <c r="E202" s="31">
        <v>6830</v>
      </c>
      <c r="F202" s="13">
        <v>6583</v>
      </c>
      <c r="G202" s="15">
        <f t="shared" si="169"/>
        <v>13413</v>
      </c>
      <c r="H202" s="1">
        <v>362</v>
      </c>
      <c r="I202" s="13">
        <v>390</v>
      </c>
      <c r="J202" s="15">
        <f t="shared" si="165"/>
        <v>752</v>
      </c>
      <c r="K202" s="11">
        <f>SUM(E202,H202)</f>
        <v>7192</v>
      </c>
      <c r="L202" s="11">
        <f t="shared" si="170"/>
        <v>6973</v>
      </c>
      <c r="M202" s="11">
        <f t="shared" si="166"/>
        <v>14165</v>
      </c>
      <c r="N202" s="14">
        <v>4624</v>
      </c>
      <c r="O202" s="13">
        <v>4520</v>
      </c>
      <c r="P202" s="15">
        <f t="shared" si="171"/>
        <v>9144</v>
      </c>
      <c r="Q202" s="35">
        <v>2202</v>
      </c>
      <c r="R202" s="29">
        <f t="shared" si="167"/>
        <v>5021</v>
      </c>
      <c r="S202" s="38"/>
      <c r="T202" s="39"/>
      <c r="U202" s="39"/>
      <c r="V202" s="39"/>
      <c r="W202" s="40"/>
    </row>
    <row r="203" spans="1:23" x14ac:dyDescent="0.35">
      <c r="D203" s="32"/>
      <c r="E203" s="31"/>
      <c r="F203" s="11"/>
      <c r="G203" s="15"/>
      <c r="J203" s="15"/>
      <c r="N203" s="14"/>
      <c r="O203" s="11"/>
      <c r="P203" s="15"/>
      <c r="Q203" s="33"/>
      <c r="S203" s="38"/>
      <c r="T203" s="39"/>
      <c r="U203" s="39"/>
      <c r="V203" s="39"/>
      <c r="W203" s="40"/>
    </row>
    <row r="204" spans="1:23" x14ac:dyDescent="0.35">
      <c r="A204" s="9" t="s">
        <v>44</v>
      </c>
      <c r="B204" s="2" t="s">
        <v>73</v>
      </c>
      <c r="C204" s="2"/>
      <c r="D204" s="17"/>
      <c r="E204" s="8" t="s">
        <v>75</v>
      </c>
      <c r="F204" s="8"/>
      <c r="G204" s="17"/>
      <c r="H204" s="8"/>
      <c r="I204" s="8"/>
      <c r="J204" s="17"/>
      <c r="K204" s="8"/>
      <c r="L204" s="8"/>
      <c r="M204" s="8"/>
      <c r="N204" s="16"/>
      <c r="O204" s="8"/>
      <c r="P204" s="17"/>
      <c r="Q204" s="34"/>
      <c r="R204" s="8"/>
      <c r="S204" s="44"/>
      <c r="T204" s="45"/>
      <c r="U204" s="45"/>
      <c r="V204" s="45"/>
      <c r="W204" s="46"/>
    </row>
    <row r="205" spans="1:23" x14ac:dyDescent="0.35">
      <c r="A205" s="12" t="s">
        <v>15</v>
      </c>
      <c r="B205" s="1">
        <v>19828</v>
      </c>
      <c r="C205" s="1">
        <v>22890</v>
      </c>
      <c r="D205" s="32">
        <f>SUM(B205,C205)</f>
        <v>42718</v>
      </c>
      <c r="E205" s="31">
        <v>950</v>
      </c>
      <c r="F205" s="13">
        <v>896</v>
      </c>
      <c r="G205" s="15">
        <f>SUM(E205:F205)</f>
        <v>1846</v>
      </c>
      <c r="H205" s="13">
        <v>51</v>
      </c>
      <c r="I205" s="13">
        <v>61</v>
      </c>
      <c r="J205" s="15">
        <f t="shared" ref="J205:J210" si="172">SUM(H205:I205)</f>
        <v>112</v>
      </c>
      <c r="K205" s="11">
        <f>SUM(E205,H205)</f>
        <v>1001</v>
      </c>
      <c r="L205" s="11">
        <f>SUM(F205,I205)</f>
        <v>957</v>
      </c>
      <c r="M205" s="11">
        <f t="shared" ref="M205:M210" si="173">SUM(K205:L205)</f>
        <v>1958</v>
      </c>
      <c r="N205" s="14">
        <v>681</v>
      </c>
      <c r="O205" s="13">
        <v>622</v>
      </c>
      <c r="P205" s="15">
        <f>SUM(N205:O205)</f>
        <v>1303</v>
      </c>
      <c r="Q205" s="33">
        <v>459</v>
      </c>
      <c r="R205" s="29">
        <f t="shared" ref="R205:R210" si="174">SUM(M205,-P205)</f>
        <v>655</v>
      </c>
      <c r="S205" s="38"/>
      <c r="T205" s="39"/>
      <c r="U205" s="39"/>
      <c r="V205" s="39"/>
      <c r="W205" s="40"/>
    </row>
    <row r="206" spans="1:23" x14ac:dyDescent="0.35">
      <c r="A206" s="12" t="s">
        <v>10</v>
      </c>
      <c r="B206" s="1">
        <v>392684</v>
      </c>
      <c r="C206" s="1">
        <v>349389</v>
      </c>
      <c r="D206" s="32">
        <f t="shared" ref="D206:D210" si="175">SUM(B206,C206)</f>
        <v>742073</v>
      </c>
      <c r="E206" s="31">
        <v>20065</v>
      </c>
      <c r="F206" s="13">
        <v>19166</v>
      </c>
      <c r="G206" s="15">
        <f t="shared" ref="G206:G210" si="176">SUM(E206:F206)</f>
        <v>39231</v>
      </c>
      <c r="H206" s="13">
        <v>625</v>
      </c>
      <c r="I206" s="13">
        <v>649</v>
      </c>
      <c r="J206" s="15">
        <f t="shared" si="172"/>
        <v>1274</v>
      </c>
      <c r="K206" s="11">
        <f>SUM(E206,H206)</f>
        <v>20690</v>
      </c>
      <c r="L206" s="11">
        <f t="shared" ref="L206:L210" si="177">SUM(F206,I206)</f>
        <v>19815</v>
      </c>
      <c r="M206" s="11">
        <f t="shared" si="173"/>
        <v>40505</v>
      </c>
      <c r="N206" s="14">
        <v>12754</v>
      </c>
      <c r="O206" s="13">
        <v>11447</v>
      </c>
      <c r="P206" s="15">
        <f t="shared" ref="P206:P210" si="178">SUM(N206:O206)</f>
        <v>24201</v>
      </c>
      <c r="Q206" s="35">
        <v>7670</v>
      </c>
      <c r="R206" s="29">
        <f t="shared" si="174"/>
        <v>16304</v>
      </c>
      <c r="S206" s="38"/>
      <c r="T206" s="39"/>
      <c r="U206" s="39"/>
      <c r="V206" s="39"/>
      <c r="W206" s="40"/>
    </row>
    <row r="207" spans="1:23" x14ac:dyDescent="0.35">
      <c r="A207" s="12" t="s">
        <v>11</v>
      </c>
      <c r="B207" s="1">
        <v>1782</v>
      </c>
      <c r="C207" s="1">
        <v>1892</v>
      </c>
      <c r="D207" s="32">
        <f t="shared" si="175"/>
        <v>3674</v>
      </c>
      <c r="E207" s="31">
        <v>58</v>
      </c>
      <c r="F207" s="13">
        <v>63</v>
      </c>
      <c r="G207" s="15">
        <f t="shared" si="176"/>
        <v>121</v>
      </c>
      <c r="H207" s="13">
        <v>4</v>
      </c>
      <c r="I207" s="13">
        <v>7</v>
      </c>
      <c r="J207" s="15">
        <f t="shared" si="172"/>
        <v>11</v>
      </c>
      <c r="K207" s="11">
        <f>SUM(E207,H207)</f>
        <v>62</v>
      </c>
      <c r="L207" s="11">
        <f t="shared" si="177"/>
        <v>70</v>
      </c>
      <c r="M207" s="11">
        <f t="shared" si="173"/>
        <v>132</v>
      </c>
      <c r="N207" s="14">
        <v>53</v>
      </c>
      <c r="O207" s="13">
        <v>49</v>
      </c>
      <c r="P207" s="15">
        <f t="shared" si="178"/>
        <v>102</v>
      </c>
      <c r="Q207" s="35">
        <v>21</v>
      </c>
      <c r="R207" s="29">
        <f t="shared" si="174"/>
        <v>30</v>
      </c>
      <c r="S207" s="38"/>
      <c r="T207" s="39"/>
      <c r="U207" s="39"/>
      <c r="V207" s="39"/>
      <c r="W207" s="40"/>
    </row>
    <row r="208" spans="1:23" x14ac:dyDescent="0.35">
      <c r="A208" s="12" t="s">
        <v>12</v>
      </c>
      <c r="B208" s="13">
        <v>86277</v>
      </c>
      <c r="C208" s="1">
        <v>86252</v>
      </c>
      <c r="D208" s="32">
        <f t="shared" si="175"/>
        <v>172529</v>
      </c>
      <c r="E208" s="31">
        <v>4147</v>
      </c>
      <c r="F208" s="13">
        <v>3947</v>
      </c>
      <c r="G208" s="15">
        <f t="shared" si="176"/>
        <v>8094</v>
      </c>
      <c r="H208" s="13">
        <v>252</v>
      </c>
      <c r="I208" s="13">
        <v>249</v>
      </c>
      <c r="J208" s="15">
        <f t="shared" si="172"/>
        <v>501</v>
      </c>
      <c r="K208" s="11">
        <f>SUM(E208,H208)</f>
        <v>4399</v>
      </c>
      <c r="L208" s="11">
        <f t="shared" si="177"/>
        <v>4196</v>
      </c>
      <c r="M208" s="11">
        <f t="shared" si="173"/>
        <v>8595</v>
      </c>
      <c r="N208" s="14">
        <v>2636</v>
      </c>
      <c r="O208" s="13">
        <v>2484</v>
      </c>
      <c r="P208" s="15">
        <f t="shared" si="178"/>
        <v>5120</v>
      </c>
      <c r="Q208" s="35">
        <v>1817</v>
      </c>
      <c r="R208" s="29">
        <f t="shared" si="174"/>
        <v>3475</v>
      </c>
      <c r="S208" s="38"/>
      <c r="T208" s="39"/>
      <c r="U208" s="39"/>
      <c r="V208" s="39"/>
      <c r="W208" s="40"/>
    </row>
    <row r="209" spans="1:23" x14ac:dyDescent="0.35">
      <c r="A209" s="12" t="s">
        <v>13</v>
      </c>
      <c r="B209" s="1">
        <v>9311</v>
      </c>
      <c r="C209" s="1">
        <v>8465</v>
      </c>
      <c r="D209" s="32">
        <f t="shared" si="175"/>
        <v>17776</v>
      </c>
      <c r="E209" s="31">
        <v>632</v>
      </c>
      <c r="F209" s="13">
        <v>614</v>
      </c>
      <c r="G209" s="15">
        <f t="shared" si="176"/>
        <v>1246</v>
      </c>
      <c r="H209" s="13">
        <v>0</v>
      </c>
      <c r="I209" s="13">
        <v>0</v>
      </c>
      <c r="J209" s="15">
        <f t="shared" si="172"/>
        <v>0</v>
      </c>
      <c r="K209" s="11">
        <f>SUM(E209,H209)</f>
        <v>632</v>
      </c>
      <c r="L209" s="11">
        <f t="shared" si="177"/>
        <v>614</v>
      </c>
      <c r="M209" s="11">
        <f t="shared" si="173"/>
        <v>1246</v>
      </c>
      <c r="N209" s="14">
        <v>364</v>
      </c>
      <c r="O209" s="13">
        <v>324</v>
      </c>
      <c r="P209" s="15">
        <f t="shared" si="178"/>
        <v>688</v>
      </c>
      <c r="Q209" s="33">
        <v>274</v>
      </c>
      <c r="R209" s="29">
        <f t="shared" si="174"/>
        <v>558</v>
      </c>
      <c r="S209" s="38"/>
      <c r="T209" s="39"/>
      <c r="U209" s="39"/>
      <c r="V209" s="39"/>
      <c r="W209" s="40"/>
    </row>
    <row r="210" spans="1:23" x14ac:dyDescent="0.35">
      <c r="A210" s="12" t="s">
        <v>14</v>
      </c>
      <c r="B210" s="1">
        <v>199803</v>
      </c>
      <c r="C210" s="1">
        <v>203235</v>
      </c>
      <c r="D210" s="32">
        <f t="shared" si="175"/>
        <v>403038</v>
      </c>
      <c r="E210" s="31">
        <v>8294</v>
      </c>
      <c r="F210" s="13">
        <v>7745</v>
      </c>
      <c r="G210" s="15">
        <f t="shared" si="176"/>
        <v>16039</v>
      </c>
      <c r="H210" s="13">
        <v>403</v>
      </c>
      <c r="I210" s="13">
        <v>429</v>
      </c>
      <c r="J210" s="15">
        <f t="shared" si="172"/>
        <v>832</v>
      </c>
      <c r="K210" s="11">
        <f>SUM(E210,H210)</f>
        <v>8697</v>
      </c>
      <c r="L210" s="11">
        <f t="shared" si="177"/>
        <v>8174</v>
      </c>
      <c r="M210" s="11">
        <f t="shared" si="173"/>
        <v>16871</v>
      </c>
      <c r="N210" s="14">
        <v>4297</v>
      </c>
      <c r="O210" s="13">
        <v>4289</v>
      </c>
      <c r="P210" s="15">
        <f t="shared" si="178"/>
        <v>8586</v>
      </c>
      <c r="Q210" s="33">
        <v>3136</v>
      </c>
      <c r="R210" s="29">
        <f t="shared" si="174"/>
        <v>8285</v>
      </c>
      <c r="S210" s="38" t="s">
        <v>74</v>
      </c>
      <c r="T210" s="39"/>
      <c r="U210" s="39"/>
      <c r="V210" s="39"/>
      <c r="W210" s="40"/>
    </row>
    <row r="211" spans="1:23" x14ac:dyDescent="0.35">
      <c r="D211" s="32"/>
      <c r="E211" s="31"/>
      <c r="F211" s="11"/>
      <c r="G211" s="15"/>
      <c r="J211" s="15"/>
      <c r="N211" s="14"/>
      <c r="O211" s="11"/>
      <c r="P211" s="15"/>
      <c r="Q211" s="33"/>
      <c r="S211" s="38"/>
      <c r="T211" s="39"/>
      <c r="U211" s="39"/>
      <c r="V211" s="39"/>
      <c r="W211" s="40"/>
    </row>
    <row r="212" spans="1:23" x14ac:dyDescent="0.35">
      <c r="A212" s="9" t="s">
        <v>45</v>
      </c>
      <c r="B212" s="2" t="s">
        <v>73</v>
      </c>
      <c r="C212" s="2"/>
      <c r="D212" s="17"/>
      <c r="E212" s="8" t="s">
        <v>75</v>
      </c>
      <c r="F212" s="8"/>
      <c r="G212" s="17"/>
      <c r="H212" s="8"/>
      <c r="I212" s="8"/>
      <c r="J212" s="17"/>
      <c r="K212" s="8"/>
      <c r="L212" s="8"/>
      <c r="M212" s="8"/>
      <c r="N212" s="16"/>
      <c r="O212" s="8"/>
      <c r="P212" s="17"/>
      <c r="Q212" s="34"/>
      <c r="R212" s="8"/>
      <c r="S212" s="44"/>
      <c r="T212" s="45"/>
      <c r="U212" s="45"/>
      <c r="V212" s="45"/>
      <c r="W212" s="46"/>
    </row>
    <row r="213" spans="1:23" x14ac:dyDescent="0.35">
      <c r="A213" s="12" t="s">
        <v>15</v>
      </c>
      <c r="B213" s="13">
        <v>22087</v>
      </c>
      <c r="C213" s="1">
        <v>23627</v>
      </c>
      <c r="D213" s="32">
        <f>SUM(B213,C213)</f>
        <v>45714</v>
      </c>
      <c r="E213" s="31">
        <v>971</v>
      </c>
      <c r="F213" s="13">
        <v>930</v>
      </c>
      <c r="G213" s="15">
        <f>SUM(E213:F213)</f>
        <v>1901</v>
      </c>
      <c r="H213" s="13">
        <v>52</v>
      </c>
      <c r="I213" s="13">
        <v>46</v>
      </c>
      <c r="J213" s="15">
        <f t="shared" ref="J213:J218" si="179">SUM(H213:I213)</f>
        <v>98</v>
      </c>
      <c r="K213" s="11">
        <f>SUM(E213,H213)</f>
        <v>1023</v>
      </c>
      <c r="L213" s="11">
        <f>SUM(F213,I213)</f>
        <v>976</v>
      </c>
      <c r="M213" s="11">
        <f t="shared" ref="M213:M218" si="180">SUM(K213:L213)</f>
        <v>1999</v>
      </c>
      <c r="N213" s="14">
        <v>795</v>
      </c>
      <c r="O213" s="13">
        <v>735</v>
      </c>
      <c r="P213" s="15">
        <f>SUM(N213:O213)</f>
        <v>1530</v>
      </c>
      <c r="Q213" s="33">
        <v>430</v>
      </c>
      <c r="R213" s="29">
        <f t="shared" ref="R213:R218" si="181">SUM(M213,-P213)</f>
        <v>469</v>
      </c>
      <c r="S213" s="38"/>
      <c r="T213" s="39"/>
      <c r="U213" s="39"/>
      <c r="V213" s="39"/>
      <c r="W213" s="40"/>
    </row>
    <row r="214" spans="1:23" x14ac:dyDescent="0.35">
      <c r="A214" s="12" t="s">
        <v>10</v>
      </c>
      <c r="B214" s="13">
        <v>431361</v>
      </c>
      <c r="C214" s="1">
        <v>425829</v>
      </c>
      <c r="D214" s="32">
        <f t="shared" ref="D214:D218" si="182">SUM(B214,C214)</f>
        <v>857190</v>
      </c>
      <c r="E214" s="31">
        <v>24098</v>
      </c>
      <c r="F214" s="13">
        <v>23245</v>
      </c>
      <c r="G214" s="15">
        <f t="shared" ref="G214:G218" si="183">SUM(E214:F214)</f>
        <v>47343</v>
      </c>
      <c r="H214" s="13">
        <v>466</v>
      </c>
      <c r="I214" s="13">
        <v>436</v>
      </c>
      <c r="J214" s="15">
        <f t="shared" si="179"/>
        <v>902</v>
      </c>
      <c r="K214" s="11">
        <f>SUM(E214,H214)</f>
        <v>24564</v>
      </c>
      <c r="L214" s="11">
        <f t="shared" ref="L214:L218" si="184">SUM(F214,I214)</f>
        <v>23681</v>
      </c>
      <c r="M214" s="11">
        <f t="shared" si="180"/>
        <v>48245</v>
      </c>
      <c r="N214" s="14">
        <v>11184</v>
      </c>
      <c r="O214" s="13">
        <v>14146</v>
      </c>
      <c r="P214" s="15">
        <f t="shared" ref="P214:P218" si="185">SUM(N214:O214)</f>
        <v>25330</v>
      </c>
      <c r="Q214" s="35">
        <v>8689</v>
      </c>
      <c r="R214" s="29">
        <f t="shared" si="181"/>
        <v>22915</v>
      </c>
      <c r="S214" s="38"/>
      <c r="T214" s="39"/>
      <c r="U214" s="39"/>
      <c r="V214" s="39"/>
      <c r="W214" s="40"/>
    </row>
    <row r="215" spans="1:23" x14ac:dyDescent="0.35">
      <c r="A215" s="12" t="s">
        <v>11</v>
      </c>
      <c r="B215" s="13">
        <v>1805</v>
      </c>
      <c r="C215" s="1">
        <v>1914</v>
      </c>
      <c r="D215" s="32">
        <f t="shared" si="182"/>
        <v>3719</v>
      </c>
      <c r="E215" s="31">
        <v>72</v>
      </c>
      <c r="F215" s="13">
        <v>63</v>
      </c>
      <c r="G215" s="15">
        <f t="shared" si="183"/>
        <v>135</v>
      </c>
      <c r="H215" s="13">
        <v>6</v>
      </c>
      <c r="I215" s="13">
        <v>2</v>
      </c>
      <c r="J215" s="15">
        <f t="shared" si="179"/>
        <v>8</v>
      </c>
      <c r="K215" s="11">
        <f>SUM(E215,H215)</f>
        <v>78</v>
      </c>
      <c r="L215" s="11">
        <f t="shared" si="184"/>
        <v>65</v>
      </c>
      <c r="M215" s="11">
        <f t="shared" si="180"/>
        <v>143</v>
      </c>
      <c r="N215" s="14">
        <v>46</v>
      </c>
      <c r="O215" s="13">
        <v>56</v>
      </c>
      <c r="P215" s="15">
        <f t="shared" si="185"/>
        <v>102</v>
      </c>
      <c r="Q215" s="35">
        <v>26</v>
      </c>
      <c r="R215" s="29">
        <f t="shared" si="181"/>
        <v>41</v>
      </c>
      <c r="S215" s="38"/>
      <c r="T215" s="39"/>
      <c r="U215" s="39"/>
      <c r="V215" s="39"/>
      <c r="W215" s="40"/>
    </row>
    <row r="216" spans="1:23" x14ac:dyDescent="0.35">
      <c r="A216" s="12" t="s">
        <v>12</v>
      </c>
      <c r="B216" s="13">
        <v>89842</v>
      </c>
      <c r="C216" s="1">
        <v>90498</v>
      </c>
      <c r="D216" s="32">
        <f t="shared" si="182"/>
        <v>180340</v>
      </c>
      <c r="E216" s="31">
        <v>4100</v>
      </c>
      <c r="F216" s="13">
        <v>3909</v>
      </c>
      <c r="G216" s="15">
        <f t="shared" si="183"/>
        <v>8009</v>
      </c>
      <c r="H216" s="13">
        <v>230</v>
      </c>
      <c r="I216" s="13">
        <v>208</v>
      </c>
      <c r="J216" s="15">
        <f t="shared" si="179"/>
        <v>438</v>
      </c>
      <c r="K216" s="11">
        <f>SUM(E216,H216)</f>
        <v>4330</v>
      </c>
      <c r="L216" s="11">
        <f t="shared" si="184"/>
        <v>4117</v>
      </c>
      <c r="M216" s="11">
        <f t="shared" si="180"/>
        <v>8447</v>
      </c>
      <c r="N216" s="14">
        <v>2563</v>
      </c>
      <c r="O216" s="13">
        <v>2426</v>
      </c>
      <c r="P216" s="15">
        <f t="shared" si="185"/>
        <v>4989</v>
      </c>
      <c r="Q216" s="35">
        <v>1727</v>
      </c>
      <c r="R216" s="29">
        <f t="shared" si="181"/>
        <v>3458</v>
      </c>
      <c r="S216" s="38"/>
      <c r="T216" s="39"/>
      <c r="U216" s="39"/>
      <c r="V216" s="39"/>
      <c r="W216" s="40"/>
    </row>
    <row r="217" spans="1:23" x14ac:dyDescent="0.35">
      <c r="A217" s="12" t="s">
        <v>13</v>
      </c>
      <c r="B217" s="1">
        <v>9903</v>
      </c>
      <c r="C217" s="1">
        <v>8906</v>
      </c>
      <c r="D217" s="32">
        <f t="shared" si="182"/>
        <v>18809</v>
      </c>
      <c r="E217" s="31">
        <v>712</v>
      </c>
      <c r="F217" s="13">
        <v>671</v>
      </c>
      <c r="G217" s="15">
        <f t="shared" si="183"/>
        <v>1383</v>
      </c>
      <c r="H217" s="13">
        <v>0</v>
      </c>
      <c r="I217" s="13">
        <v>0</v>
      </c>
      <c r="J217" s="15">
        <f t="shared" si="179"/>
        <v>0</v>
      </c>
      <c r="K217" s="11">
        <f>SUM(E217,H217)</f>
        <v>712</v>
      </c>
      <c r="L217" s="11">
        <f t="shared" si="184"/>
        <v>671</v>
      </c>
      <c r="M217" s="11">
        <f t="shared" si="180"/>
        <v>1383</v>
      </c>
      <c r="N217" s="14">
        <v>455</v>
      </c>
      <c r="O217" s="13">
        <v>414</v>
      </c>
      <c r="P217" s="15">
        <f t="shared" si="185"/>
        <v>869</v>
      </c>
      <c r="Q217" s="35">
        <v>267</v>
      </c>
      <c r="R217" s="29">
        <f t="shared" si="181"/>
        <v>514</v>
      </c>
      <c r="S217" s="38"/>
      <c r="T217" s="39"/>
      <c r="U217" s="39"/>
      <c r="V217" s="39"/>
      <c r="W217" s="40"/>
    </row>
    <row r="218" spans="1:23" x14ac:dyDescent="0.35">
      <c r="A218" s="12" t="s">
        <v>14</v>
      </c>
      <c r="B218" s="1">
        <v>183455</v>
      </c>
      <c r="C218" s="1">
        <v>184625</v>
      </c>
      <c r="D218" s="32">
        <f t="shared" si="182"/>
        <v>368080</v>
      </c>
      <c r="E218" s="31">
        <v>7776</v>
      </c>
      <c r="F218" s="13">
        <v>8077</v>
      </c>
      <c r="G218" s="15">
        <f t="shared" si="183"/>
        <v>15853</v>
      </c>
      <c r="H218" s="13">
        <v>627</v>
      </c>
      <c r="I218" s="13">
        <v>688</v>
      </c>
      <c r="J218" s="15">
        <f t="shared" si="179"/>
        <v>1315</v>
      </c>
      <c r="K218" s="11">
        <f>SUM(E218,H218)</f>
        <v>8403</v>
      </c>
      <c r="L218" s="11">
        <f t="shared" si="184"/>
        <v>8765</v>
      </c>
      <c r="M218" s="11">
        <f t="shared" si="180"/>
        <v>17168</v>
      </c>
      <c r="N218" s="14">
        <v>4444</v>
      </c>
      <c r="O218" s="13">
        <v>4191</v>
      </c>
      <c r="P218" s="15">
        <f t="shared" si="185"/>
        <v>8635</v>
      </c>
      <c r="Q218" s="35">
        <v>3023</v>
      </c>
      <c r="R218" s="29">
        <f t="shared" si="181"/>
        <v>8533</v>
      </c>
      <c r="S218" s="38"/>
      <c r="T218" s="39"/>
      <c r="U218" s="39"/>
      <c r="V218" s="39"/>
      <c r="W218" s="40"/>
    </row>
    <row r="219" spans="1:23" x14ac:dyDescent="0.35">
      <c r="D219" s="32"/>
      <c r="E219" s="31"/>
      <c r="F219" s="11"/>
      <c r="G219" s="15"/>
      <c r="J219" s="15"/>
      <c r="N219" s="14"/>
      <c r="O219" s="11"/>
      <c r="P219" s="15"/>
      <c r="Q219" s="33"/>
      <c r="S219" s="38"/>
      <c r="T219" s="39"/>
      <c r="U219" s="39"/>
      <c r="V219" s="39"/>
      <c r="W219" s="40"/>
    </row>
    <row r="220" spans="1:23" x14ac:dyDescent="0.35">
      <c r="A220" s="9" t="s">
        <v>46</v>
      </c>
      <c r="B220" s="2" t="s">
        <v>72</v>
      </c>
      <c r="C220" s="2"/>
      <c r="D220" s="17"/>
      <c r="E220" s="8" t="s">
        <v>75</v>
      </c>
      <c r="F220" s="8"/>
      <c r="G220" s="17"/>
      <c r="H220" s="8"/>
      <c r="I220" s="8"/>
      <c r="J220" s="17"/>
      <c r="K220" s="8"/>
      <c r="L220" s="8"/>
      <c r="M220" s="8"/>
      <c r="N220" s="16"/>
      <c r="O220" s="8"/>
      <c r="P220" s="17"/>
      <c r="Q220" s="34"/>
      <c r="R220" s="8"/>
      <c r="S220" s="44"/>
      <c r="T220" s="45"/>
      <c r="U220" s="45"/>
      <c r="V220" s="45"/>
      <c r="W220" s="46"/>
    </row>
    <row r="221" spans="1:23" x14ac:dyDescent="0.35">
      <c r="A221" s="12" t="s">
        <v>15</v>
      </c>
      <c r="B221" s="1">
        <v>22079</v>
      </c>
      <c r="C221" s="1">
        <v>23603</v>
      </c>
      <c r="D221" s="32">
        <f>SUM(B221,C221)</f>
        <v>45682</v>
      </c>
      <c r="E221" s="31">
        <v>1200</v>
      </c>
      <c r="F221" s="13">
        <v>1088</v>
      </c>
      <c r="G221" s="15">
        <f>SUM(E221:F221)</f>
        <v>2288</v>
      </c>
      <c r="H221" s="13">
        <v>50</v>
      </c>
      <c r="I221" s="13">
        <v>33</v>
      </c>
      <c r="J221" s="15">
        <f t="shared" ref="J221:J226" si="186">SUM(H221:I221)</f>
        <v>83</v>
      </c>
      <c r="K221" s="11">
        <f>SUM(E221,H221)</f>
        <v>1250</v>
      </c>
      <c r="L221" s="11">
        <f>SUM(F221,I221)</f>
        <v>1121</v>
      </c>
      <c r="M221" s="11">
        <f t="shared" ref="M221:M226" si="187">SUM(K221:L221)</f>
        <v>2371</v>
      </c>
      <c r="N221" s="14">
        <v>1021</v>
      </c>
      <c r="O221" s="11">
        <v>812</v>
      </c>
      <c r="P221" s="15">
        <f>SUM(N221:O221)</f>
        <v>1833</v>
      </c>
      <c r="Q221" s="33">
        <v>396</v>
      </c>
      <c r="R221" s="29">
        <f t="shared" ref="R221:R226" si="188">SUM(M221,-P221)</f>
        <v>538</v>
      </c>
      <c r="S221" s="38"/>
      <c r="T221" s="39"/>
      <c r="U221" s="39"/>
      <c r="V221" s="39"/>
      <c r="W221" s="40"/>
    </row>
    <row r="222" spans="1:23" x14ac:dyDescent="0.35">
      <c r="A222" s="12" t="s">
        <v>10</v>
      </c>
      <c r="B222" s="1">
        <v>543575</v>
      </c>
      <c r="C222" s="1">
        <v>498434</v>
      </c>
      <c r="D222" s="32">
        <f t="shared" ref="D222:D226" si="189">SUM(B222,C222)</f>
        <v>1042009</v>
      </c>
      <c r="E222" s="31">
        <v>26613</v>
      </c>
      <c r="F222" s="13">
        <v>25881</v>
      </c>
      <c r="G222" s="15">
        <f t="shared" ref="G222:G226" si="190">SUM(E222:F222)</f>
        <v>52494</v>
      </c>
      <c r="H222" s="13">
        <v>429</v>
      </c>
      <c r="I222" s="13">
        <v>377</v>
      </c>
      <c r="J222" s="15">
        <f t="shared" si="186"/>
        <v>806</v>
      </c>
      <c r="K222" s="11">
        <f>SUM(E222,H222)</f>
        <v>27042</v>
      </c>
      <c r="L222" s="11">
        <f t="shared" ref="L222:L226" si="191">SUM(F222,I222)</f>
        <v>26258</v>
      </c>
      <c r="M222" s="11">
        <f t="shared" si="187"/>
        <v>53300</v>
      </c>
      <c r="N222" s="14">
        <v>16444</v>
      </c>
      <c r="O222" s="11">
        <v>15649</v>
      </c>
      <c r="P222" s="15">
        <f t="shared" ref="P222:P226" si="192">SUM(N222:O222)</f>
        <v>32093</v>
      </c>
      <c r="Q222" s="33">
        <v>9554</v>
      </c>
      <c r="R222" s="29">
        <f t="shared" si="188"/>
        <v>21207</v>
      </c>
      <c r="S222" s="38" t="s">
        <v>68</v>
      </c>
      <c r="T222" s="39"/>
      <c r="U222" s="39"/>
      <c r="V222" s="39"/>
      <c r="W222" s="40"/>
    </row>
    <row r="223" spans="1:23" x14ac:dyDescent="0.35">
      <c r="A223" s="12" t="s">
        <v>11</v>
      </c>
      <c r="B223" s="1">
        <v>1509</v>
      </c>
      <c r="C223" s="1">
        <v>1608</v>
      </c>
      <c r="D223" s="32">
        <f t="shared" si="189"/>
        <v>3117</v>
      </c>
      <c r="E223" s="31">
        <v>63</v>
      </c>
      <c r="F223" s="13">
        <v>68</v>
      </c>
      <c r="G223" s="15">
        <f t="shared" si="190"/>
        <v>131</v>
      </c>
      <c r="H223" s="13">
        <v>3</v>
      </c>
      <c r="I223" s="13">
        <v>3</v>
      </c>
      <c r="J223" s="15">
        <f t="shared" si="186"/>
        <v>6</v>
      </c>
      <c r="K223" s="11">
        <f>SUM(E223,H223)</f>
        <v>66</v>
      </c>
      <c r="L223" s="11">
        <f t="shared" si="191"/>
        <v>71</v>
      </c>
      <c r="M223" s="11">
        <f t="shared" si="187"/>
        <v>137</v>
      </c>
      <c r="N223" s="14">
        <v>44</v>
      </c>
      <c r="O223" s="11">
        <v>51</v>
      </c>
      <c r="P223" s="15">
        <f t="shared" si="192"/>
        <v>95</v>
      </c>
      <c r="Q223" s="33"/>
      <c r="R223" s="29">
        <f t="shared" si="188"/>
        <v>42</v>
      </c>
      <c r="S223" s="38"/>
      <c r="T223" s="39"/>
      <c r="U223" s="39"/>
      <c r="V223" s="39"/>
      <c r="W223" s="40"/>
    </row>
    <row r="224" spans="1:23" x14ac:dyDescent="0.35">
      <c r="A224" s="12" t="s">
        <v>12</v>
      </c>
      <c r="B224" s="13">
        <v>91308</v>
      </c>
      <c r="C224" s="1">
        <v>91890</v>
      </c>
      <c r="D224" s="32">
        <f t="shared" si="189"/>
        <v>183198</v>
      </c>
      <c r="E224" s="31">
        <v>4678</v>
      </c>
      <c r="F224" s="13">
        <v>4518</v>
      </c>
      <c r="G224" s="15">
        <f t="shared" si="190"/>
        <v>9196</v>
      </c>
      <c r="H224" s="13">
        <v>194</v>
      </c>
      <c r="I224" s="13">
        <v>183</v>
      </c>
      <c r="J224" s="15">
        <f t="shared" si="186"/>
        <v>377</v>
      </c>
      <c r="K224" s="11">
        <f>SUM(E224,H224)</f>
        <v>4872</v>
      </c>
      <c r="L224" s="11">
        <f t="shared" si="191"/>
        <v>4701</v>
      </c>
      <c r="M224" s="11">
        <f t="shared" si="187"/>
        <v>9573</v>
      </c>
      <c r="N224" s="14">
        <v>3282</v>
      </c>
      <c r="O224" s="13">
        <v>3018</v>
      </c>
      <c r="P224" s="15">
        <f t="shared" si="192"/>
        <v>6300</v>
      </c>
      <c r="Q224" s="33"/>
      <c r="R224" s="29">
        <f t="shared" si="188"/>
        <v>3273</v>
      </c>
      <c r="S224" s="38"/>
      <c r="T224" s="39"/>
      <c r="U224" s="39"/>
      <c r="V224" s="39"/>
      <c r="W224" s="40"/>
    </row>
    <row r="225" spans="1:23" x14ac:dyDescent="0.35">
      <c r="A225" s="12" t="s">
        <v>13</v>
      </c>
      <c r="B225" s="1">
        <v>9778</v>
      </c>
      <c r="C225" s="1">
        <v>8862</v>
      </c>
      <c r="D225" s="32">
        <f t="shared" si="189"/>
        <v>18640</v>
      </c>
      <c r="E225" s="31">
        <v>718</v>
      </c>
      <c r="F225" s="13">
        <v>687</v>
      </c>
      <c r="G225" s="15">
        <f t="shared" si="190"/>
        <v>1405</v>
      </c>
      <c r="H225" s="13">
        <v>0</v>
      </c>
      <c r="I225" s="13">
        <v>0</v>
      </c>
      <c r="J225" s="15">
        <f t="shared" si="186"/>
        <v>0</v>
      </c>
      <c r="K225" s="11">
        <f>SUM(E225,H225)</f>
        <v>718</v>
      </c>
      <c r="L225" s="11">
        <f t="shared" si="191"/>
        <v>687</v>
      </c>
      <c r="M225" s="11">
        <f t="shared" si="187"/>
        <v>1405</v>
      </c>
      <c r="N225" s="14">
        <v>500</v>
      </c>
      <c r="O225" s="11">
        <v>448</v>
      </c>
      <c r="P225" s="15">
        <f t="shared" si="192"/>
        <v>948</v>
      </c>
      <c r="Q225" s="33">
        <v>314</v>
      </c>
      <c r="R225" s="29">
        <f t="shared" si="188"/>
        <v>457</v>
      </c>
      <c r="S225" s="38"/>
      <c r="T225" s="39"/>
      <c r="U225" s="39"/>
      <c r="V225" s="39"/>
      <c r="W225" s="40"/>
    </row>
    <row r="226" spans="1:23" x14ac:dyDescent="0.35">
      <c r="A226" s="12" t="s">
        <v>14</v>
      </c>
      <c r="B226" s="1">
        <v>186918</v>
      </c>
      <c r="C226" s="1">
        <v>187451</v>
      </c>
      <c r="D226" s="32">
        <f t="shared" si="189"/>
        <v>374369</v>
      </c>
      <c r="E226" s="31">
        <v>9952</v>
      </c>
      <c r="F226" s="13">
        <v>9918</v>
      </c>
      <c r="G226" s="15">
        <f t="shared" si="190"/>
        <v>19870</v>
      </c>
      <c r="H226" s="13">
        <v>450</v>
      </c>
      <c r="I226" s="13">
        <v>450</v>
      </c>
      <c r="J226" s="15">
        <f t="shared" si="186"/>
        <v>900</v>
      </c>
      <c r="K226" s="11">
        <f>SUM(E226,H226)</f>
        <v>10402</v>
      </c>
      <c r="L226" s="11">
        <f t="shared" si="191"/>
        <v>10368</v>
      </c>
      <c r="M226" s="11">
        <f t="shared" si="187"/>
        <v>20770</v>
      </c>
      <c r="N226" s="14">
        <v>6252</v>
      </c>
      <c r="O226" s="13">
        <v>5962</v>
      </c>
      <c r="P226" s="15">
        <f t="shared" si="192"/>
        <v>12214</v>
      </c>
      <c r="Q226" s="33"/>
      <c r="R226" s="29">
        <f t="shared" si="188"/>
        <v>8556</v>
      </c>
      <c r="S226" s="38"/>
      <c r="T226" s="39"/>
      <c r="U226" s="39"/>
      <c r="V226" s="39"/>
      <c r="W226" s="40"/>
    </row>
    <row r="227" spans="1:23" x14ac:dyDescent="0.35">
      <c r="D227" s="32"/>
      <c r="E227" s="31"/>
      <c r="F227" s="11"/>
      <c r="G227" s="15"/>
      <c r="J227" s="15"/>
      <c r="N227" s="14"/>
      <c r="O227" s="11"/>
      <c r="P227" s="15"/>
      <c r="Q227" s="33"/>
      <c r="S227" s="38"/>
      <c r="T227" s="39"/>
      <c r="U227" s="39"/>
      <c r="V227" s="39"/>
      <c r="W227" s="40"/>
    </row>
    <row r="228" spans="1:23" x14ac:dyDescent="0.35">
      <c r="A228" s="9" t="s">
        <v>47</v>
      </c>
      <c r="B228" s="2" t="s">
        <v>72</v>
      </c>
      <c r="C228" s="2"/>
      <c r="D228" s="17"/>
      <c r="E228" s="8"/>
      <c r="F228" s="8"/>
      <c r="G228" s="17"/>
      <c r="H228" s="8"/>
      <c r="I228" s="8"/>
      <c r="J228" s="17"/>
      <c r="K228" s="8"/>
      <c r="L228" s="8"/>
      <c r="M228" s="8"/>
      <c r="N228" s="16"/>
      <c r="O228" s="8"/>
      <c r="P228" s="17"/>
      <c r="Q228" s="34"/>
      <c r="R228" s="8"/>
      <c r="S228" s="44"/>
      <c r="T228" s="45"/>
      <c r="U228" s="45"/>
      <c r="V228" s="45"/>
      <c r="W228" s="46"/>
    </row>
    <row r="229" spans="1:23" x14ac:dyDescent="0.35">
      <c r="A229" s="12" t="s">
        <v>15</v>
      </c>
      <c r="B229" s="1">
        <v>23925</v>
      </c>
      <c r="C229" s="1">
        <v>22116</v>
      </c>
      <c r="D229" s="32">
        <f>SUM(B229,C229)</f>
        <v>46041</v>
      </c>
      <c r="E229" s="31">
        <v>2773</v>
      </c>
      <c r="F229" s="13">
        <v>2421</v>
      </c>
      <c r="G229" s="15">
        <f>SUM(E229:F229)</f>
        <v>5194</v>
      </c>
      <c r="H229" s="13">
        <v>85</v>
      </c>
      <c r="I229" s="13">
        <v>72</v>
      </c>
      <c r="J229" s="15">
        <f t="shared" ref="J229:J234" si="193">SUM(H229:I229)</f>
        <v>157</v>
      </c>
      <c r="K229" s="11">
        <f>SUM(E229,H229)</f>
        <v>2858</v>
      </c>
      <c r="L229" s="11">
        <f>SUM(F229,I229)</f>
        <v>2493</v>
      </c>
      <c r="M229" s="11">
        <f t="shared" ref="M229:M234" si="194">SUM(K229:L229)</f>
        <v>5351</v>
      </c>
      <c r="N229" s="14">
        <v>1012</v>
      </c>
      <c r="O229" s="11">
        <v>1380</v>
      </c>
      <c r="P229" s="15">
        <f>SUM(N229:O229)</f>
        <v>2392</v>
      </c>
      <c r="Q229" s="33">
        <v>379</v>
      </c>
      <c r="R229" s="29">
        <f t="shared" ref="R229:R234" si="195">SUM(M229,-P229)</f>
        <v>2959</v>
      </c>
      <c r="S229" s="38"/>
      <c r="T229" s="39"/>
      <c r="U229" s="39"/>
      <c r="V229" s="39"/>
      <c r="W229" s="40"/>
    </row>
    <row r="230" spans="1:23" x14ac:dyDescent="0.35">
      <c r="A230" s="12" t="s">
        <v>10</v>
      </c>
      <c r="B230" s="1">
        <v>586693</v>
      </c>
      <c r="C230" s="1">
        <v>573772</v>
      </c>
      <c r="D230" s="32">
        <f t="shared" ref="D230:D234" si="196">SUM(B230,C230)</f>
        <v>1160465</v>
      </c>
      <c r="E230" s="31">
        <v>37250</v>
      </c>
      <c r="F230" s="13">
        <v>39695</v>
      </c>
      <c r="G230" s="15">
        <f t="shared" ref="G230:G234" si="197">SUM(E230:F230)</f>
        <v>76945</v>
      </c>
      <c r="H230" s="13">
        <v>1316</v>
      </c>
      <c r="I230" s="13">
        <v>898</v>
      </c>
      <c r="J230" s="15">
        <f t="shared" si="193"/>
        <v>2214</v>
      </c>
      <c r="K230" s="11">
        <f>SUM(E230,H230)</f>
        <v>38566</v>
      </c>
      <c r="L230" s="11">
        <f t="shared" ref="L230:L234" si="198">SUM(F230,I230)</f>
        <v>40593</v>
      </c>
      <c r="M230" s="11">
        <f t="shared" si="194"/>
        <v>79159</v>
      </c>
      <c r="N230" s="14">
        <v>23881</v>
      </c>
      <c r="O230" s="11">
        <v>21941</v>
      </c>
      <c r="P230" s="15">
        <f t="shared" ref="P230:P234" si="199">SUM(N230:O230)</f>
        <v>45822</v>
      </c>
      <c r="Q230" s="33">
        <v>10363</v>
      </c>
      <c r="R230" s="29">
        <f t="shared" si="195"/>
        <v>33337</v>
      </c>
      <c r="S230" s="38"/>
      <c r="T230" s="39"/>
      <c r="U230" s="39"/>
      <c r="V230" s="39"/>
      <c r="W230" s="40"/>
    </row>
    <row r="231" spans="1:23" x14ac:dyDescent="0.35">
      <c r="A231" s="12" t="s">
        <v>11</v>
      </c>
      <c r="B231" s="1">
        <v>1879</v>
      </c>
      <c r="C231" s="1">
        <v>1929</v>
      </c>
      <c r="D231" s="32">
        <f t="shared" si="196"/>
        <v>3808</v>
      </c>
      <c r="E231" s="31">
        <v>62</v>
      </c>
      <c r="F231" s="13">
        <v>81</v>
      </c>
      <c r="G231" s="15">
        <f t="shared" si="197"/>
        <v>143</v>
      </c>
      <c r="H231" s="13">
        <v>5</v>
      </c>
      <c r="I231" s="13">
        <v>4</v>
      </c>
      <c r="J231" s="15">
        <f t="shared" si="193"/>
        <v>9</v>
      </c>
      <c r="K231" s="11">
        <f>SUM(E231,H231)</f>
        <v>67</v>
      </c>
      <c r="L231" s="11">
        <f t="shared" si="198"/>
        <v>85</v>
      </c>
      <c r="M231" s="11">
        <f t="shared" si="194"/>
        <v>152</v>
      </c>
      <c r="N231" s="14">
        <v>55</v>
      </c>
      <c r="O231" s="11">
        <v>53</v>
      </c>
      <c r="P231" s="15">
        <f t="shared" si="199"/>
        <v>108</v>
      </c>
      <c r="Q231" s="33">
        <v>36</v>
      </c>
      <c r="R231" s="29">
        <f t="shared" si="195"/>
        <v>44</v>
      </c>
      <c r="S231" s="38"/>
      <c r="T231" s="39"/>
      <c r="U231" s="39"/>
      <c r="V231" s="39"/>
      <c r="W231" s="40"/>
    </row>
    <row r="232" spans="1:23" x14ac:dyDescent="0.35">
      <c r="A232" s="12" t="s">
        <v>12</v>
      </c>
      <c r="B232" s="13">
        <v>113873</v>
      </c>
      <c r="C232" s="1">
        <v>111138</v>
      </c>
      <c r="D232" s="32">
        <f t="shared" si="196"/>
        <v>225011</v>
      </c>
      <c r="E232" s="31">
        <v>6985</v>
      </c>
      <c r="F232" s="13">
        <v>6546</v>
      </c>
      <c r="G232" s="15">
        <f t="shared" si="197"/>
        <v>13531</v>
      </c>
      <c r="H232" s="13">
        <v>259</v>
      </c>
      <c r="I232" s="13">
        <v>257</v>
      </c>
      <c r="J232" s="15">
        <f t="shared" si="193"/>
        <v>516</v>
      </c>
      <c r="K232" s="11">
        <f>SUM(E232,H232)</f>
        <v>7244</v>
      </c>
      <c r="L232" s="11">
        <f t="shared" si="198"/>
        <v>6803</v>
      </c>
      <c r="M232" s="11">
        <f t="shared" si="194"/>
        <v>14047</v>
      </c>
      <c r="N232" s="14">
        <v>4912</v>
      </c>
      <c r="O232" s="13">
        <v>4429</v>
      </c>
      <c r="P232" s="15">
        <f t="shared" si="199"/>
        <v>9341</v>
      </c>
      <c r="Q232" s="35">
        <v>2247</v>
      </c>
      <c r="R232" s="29">
        <f t="shared" si="195"/>
        <v>4706</v>
      </c>
      <c r="S232" s="38"/>
      <c r="T232" s="39"/>
      <c r="U232" s="39"/>
      <c r="V232" s="39"/>
      <c r="W232" s="40"/>
    </row>
    <row r="233" spans="1:23" x14ac:dyDescent="0.35">
      <c r="A233" s="12" t="s">
        <v>13</v>
      </c>
      <c r="B233" s="1">
        <v>14046</v>
      </c>
      <c r="C233" s="1">
        <v>13892</v>
      </c>
      <c r="D233" s="32">
        <f t="shared" si="196"/>
        <v>27938</v>
      </c>
      <c r="E233" s="31">
        <v>791</v>
      </c>
      <c r="F233" s="13">
        <v>788</v>
      </c>
      <c r="G233" s="15">
        <f t="shared" si="197"/>
        <v>1579</v>
      </c>
      <c r="H233" s="13">
        <v>25</v>
      </c>
      <c r="I233" s="13">
        <v>23</v>
      </c>
      <c r="J233" s="15">
        <f t="shared" si="193"/>
        <v>48</v>
      </c>
      <c r="K233" s="11">
        <f>SUM(E233,H233)</f>
        <v>816</v>
      </c>
      <c r="L233" s="11">
        <f t="shared" si="198"/>
        <v>811</v>
      </c>
      <c r="M233" s="11">
        <f t="shared" si="194"/>
        <v>1627</v>
      </c>
      <c r="N233" s="14">
        <v>575</v>
      </c>
      <c r="O233" s="11">
        <v>517</v>
      </c>
      <c r="P233" s="15">
        <f t="shared" si="199"/>
        <v>1092</v>
      </c>
      <c r="Q233" s="33">
        <v>259</v>
      </c>
      <c r="R233" s="29">
        <f t="shared" si="195"/>
        <v>535</v>
      </c>
      <c r="S233" s="38"/>
      <c r="T233" s="39"/>
      <c r="U233" s="39"/>
      <c r="V233" s="39"/>
      <c r="W233" s="40"/>
    </row>
    <row r="234" spans="1:23" x14ac:dyDescent="0.35">
      <c r="A234" s="12" t="s">
        <v>14</v>
      </c>
      <c r="B234" s="1">
        <v>198551</v>
      </c>
      <c r="C234" s="1">
        <v>196379</v>
      </c>
      <c r="D234" s="32">
        <f t="shared" si="196"/>
        <v>394930</v>
      </c>
      <c r="E234" s="31">
        <v>11227</v>
      </c>
      <c r="F234" s="13">
        <v>10730</v>
      </c>
      <c r="G234" s="15">
        <f t="shared" si="197"/>
        <v>21957</v>
      </c>
      <c r="H234" s="13">
        <v>546</v>
      </c>
      <c r="I234" s="13">
        <v>516</v>
      </c>
      <c r="J234" s="15">
        <f t="shared" si="193"/>
        <v>1062</v>
      </c>
      <c r="K234" s="11">
        <f>SUM(E234,H234)</f>
        <v>11773</v>
      </c>
      <c r="L234" s="11">
        <f t="shared" si="198"/>
        <v>11246</v>
      </c>
      <c r="M234" s="11">
        <f t="shared" si="194"/>
        <v>23019</v>
      </c>
      <c r="N234" s="14">
        <v>6699</v>
      </c>
      <c r="O234" s="13">
        <v>6715</v>
      </c>
      <c r="P234" s="15">
        <f t="shared" si="199"/>
        <v>13414</v>
      </c>
      <c r="Q234" s="33">
        <v>3701</v>
      </c>
      <c r="R234" s="29">
        <f t="shared" si="195"/>
        <v>9605</v>
      </c>
      <c r="S234" s="38"/>
      <c r="T234" s="39"/>
      <c r="U234" s="39"/>
      <c r="V234" s="39"/>
      <c r="W234" s="40"/>
    </row>
    <row r="235" spans="1:23" x14ac:dyDescent="0.35">
      <c r="D235" s="32"/>
      <c r="E235" s="31"/>
      <c r="F235" s="11"/>
      <c r="G235" s="15"/>
      <c r="J235" s="15"/>
      <c r="N235" s="14"/>
      <c r="O235" s="11"/>
      <c r="P235" s="15"/>
      <c r="Q235" s="33"/>
      <c r="S235" s="38"/>
      <c r="T235" s="39"/>
      <c r="U235" s="39"/>
      <c r="V235" s="39"/>
      <c r="W235" s="40"/>
    </row>
    <row r="236" spans="1:23" x14ac:dyDescent="0.35">
      <c r="A236" s="9" t="s">
        <v>48</v>
      </c>
      <c r="B236" s="2" t="s">
        <v>72</v>
      </c>
      <c r="C236" s="2"/>
      <c r="D236" s="17"/>
      <c r="E236" s="8"/>
      <c r="F236" s="8"/>
      <c r="G236" s="17"/>
      <c r="H236" s="8"/>
      <c r="I236" s="8"/>
      <c r="J236" s="17"/>
      <c r="K236" s="8"/>
      <c r="L236" s="8"/>
      <c r="M236" s="8"/>
      <c r="N236" s="16"/>
      <c r="O236" s="8"/>
      <c r="P236" s="17"/>
      <c r="Q236" s="34"/>
      <c r="R236" s="8"/>
      <c r="S236" s="44"/>
      <c r="T236" s="45"/>
      <c r="U236" s="45"/>
      <c r="V236" s="45"/>
      <c r="W236" s="46"/>
    </row>
    <row r="237" spans="1:23" x14ac:dyDescent="0.35">
      <c r="A237" s="12" t="s">
        <v>15</v>
      </c>
      <c r="B237" s="13">
        <v>26987</v>
      </c>
      <c r="C237" s="1">
        <v>25097</v>
      </c>
      <c r="D237" s="32">
        <f>SUM(B237,C237)</f>
        <v>52084</v>
      </c>
      <c r="E237" s="31">
        <v>1271</v>
      </c>
      <c r="F237" s="13">
        <v>1201</v>
      </c>
      <c r="G237" s="15">
        <f>SUM(E237:F237)</f>
        <v>2472</v>
      </c>
      <c r="H237" s="13">
        <v>240</v>
      </c>
      <c r="I237" s="13">
        <v>257</v>
      </c>
      <c r="J237" s="15">
        <f t="shared" ref="J237:J242" si="200">SUM(H237:I237)</f>
        <v>497</v>
      </c>
      <c r="K237" s="11">
        <f>SUM(E237,H237)</f>
        <v>1511</v>
      </c>
      <c r="L237" s="11">
        <f>SUM(F237,I237)</f>
        <v>1458</v>
      </c>
      <c r="M237" s="11">
        <f t="shared" ref="M237:M242" si="201">SUM(K237:L237)</f>
        <v>2969</v>
      </c>
      <c r="N237" s="14">
        <v>1136</v>
      </c>
      <c r="O237" s="13">
        <v>1408</v>
      </c>
      <c r="P237" s="15">
        <f>SUM(N237:O237)</f>
        <v>2544</v>
      </c>
      <c r="Q237" s="33">
        <v>355</v>
      </c>
      <c r="R237" s="29">
        <f t="shared" ref="R237:R242" si="202">SUM(M237,-P237)</f>
        <v>425</v>
      </c>
      <c r="S237" s="38"/>
      <c r="T237" s="39"/>
      <c r="U237" s="39"/>
      <c r="V237" s="39"/>
      <c r="W237" s="40"/>
    </row>
    <row r="238" spans="1:23" x14ac:dyDescent="0.35">
      <c r="A238" s="12" t="s">
        <v>10</v>
      </c>
      <c r="B238" s="13">
        <v>742861</v>
      </c>
      <c r="C238" s="1">
        <v>737764</v>
      </c>
      <c r="D238" s="32">
        <f t="shared" ref="D238:D242" si="203">SUM(B238,C238)</f>
        <v>1480625</v>
      </c>
      <c r="E238" s="31">
        <v>38496</v>
      </c>
      <c r="F238" s="13">
        <v>37027</v>
      </c>
      <c r="G238" s="15">
        <f t="shared" ref="G238:G242" si="204">SUM(E238:F238)</f>
        <v>75523</v>
      </c>
      <c r="H238" s="13">
        <v>922</v>
      </c>
      <c r="I238" s="13">
        <v>898</v>
      </c>
      <c r="J238" s="15">
        <f t="shared" si="200"/>
        <v>1820</v>
      </c>
      <c r="K238" s="11">
        <f>SUM(E238,H238)</f>
        <v>39418</v>
      </c>
      <c r="L238" s="11">
        <f t="shared" ref="L238:L242" si="205">SUM(F238,I238)</f>
        <v>37925</v>
      </c>
      <c r="M238" s="11">
        <f t="shared" si="201"/>
        <v>77343</v>
      </c>
      <c r="N238" s="14">
        <v>17501</v>
      </c>
      <c r="O238" s="13">
        <v>17506</v>
      </c>
      <c r="P238" s="15">
        <f t="shared" ref="P238:P242" si="206">SUM(N238:O238)</f>
        <v>35007</v>
      </c>
      <c r="Q238" s="35">
        <v>9213</v>
      </c>
      <c r="R238" s="29">
        <f t="shared" si="202"/>
        <v>42336</v>
      </c>
      <c r="S238" s="38" t="s">
        <v>69</v>
      </c>
      <c r="T238" s="39"/>
      <c r="U238" s="39"/>
      <c r="V238" s="39"/>
      <c r="W238" s="40"/>
    </row>
    <row r="239" spans="1:23" x14ac:dyDescent="0.35">
      <c r="A239" s="12" t="s">
        <v>11</v>
      </c>
      <c r="B239" s="13">
        <v>1896</v>
      </c>
      <c r="C239" s="1">
        <v>1977</v>
      </c>
      <c r="D239" s="32">
        <f t="shared" si="203"/>
        <v>3873</v>
      </c>
      <c r="E239" s="31">
        <v>141</v>
      </c>
      <c r="F239" s="13">
        <v>144</v>
      </c>
      <c r="G239" s="15">
        <f t="shared" si="204"/>
        <v>285</v>
      </c>
      <c r="H239" s="13">
        <v>11</v>
      </c>
      <c r="I239" s="13">
        <v>15</v>
      </c>
      <c r="J239" s="15">
        <f t="shared" si="200"/>
        <v>26</v>
      </c>
      <c r="K239" s="11">
        <f>SUM(E239,H239)</f>
        <v>152</v>
      </c>
      <c r="L239" s="11">
        <f t="shared" si="205"/>
        <v>159</v>
      </c>
      <c r="M239" s="11">
        <f t="shared" si="201"/>
        <v>311</v>
      </c>
      <c r="N239" s="14">
        <v>128</v>
      </c>
      <c r="O239" s="11"/>
      <c r="P239" s="15">
        <f t="shared" si="206"/>
        <v>128</v>
      </c>
      <c r="Q239" s="35">
        <v>42</v>
      </c>
      <c r="R239" s="29">
        <f t="shared" si="202"/>
        <v>183</v>
      </c>
      <c r="S239" s="38"/>
      <c r="T239" s="39"/>
      <c r="U239" s="39"/>
      <c r="V239" s="39"/>
      <c r="W239" s="40"/>
    </row>
    <row r="240" spans="1:23" x14ac:dyDescent="0.35">
      <c r="A240" s="12" t="s">
        <v>12</v>
      </c>
      <c r="B240" s="13">
        <v>109297</v>
      </c>
      <c r="C240" s="1">
        <v>113338</v>
      </c>
      <c r="D240" s="32">
        <f t="shared" si="203"/>
        <v>222635</v>
      </c>
      <c r="E240" s="31">
        <v>8157</v>
      </c>
      <c r="F240" s="13">
        <v>7587</v>
      </c>
      <c r="G240" s="15">
        <f t="shared" si="204"/>
        <v>15744</v>
      </c>
      <c r="H240" s="13">
        <v>222</v>
      </c>
      <c r="I240" s="13">
        <v>250</v>
      </c>
      <c r="J240" s="15">
        <f t="shared" si="200"/>
        <v>472</v>
      </c>
      <c r="K240" s="11">
        <f>SUM(E240,H240)</f>
        <v>8379</v>
      </c>
      <c r="L240" s="11">
        <f t="shared" si="205"/>
        <v>7837</v>
      </c>
      <c r="M240" s="11">
        <f t="shared" si="201"/>
        <v>16216</v>
      </c>
      <c r="N240" s="14">
        <v>5340</v>
      </c>
      <c r="O240" s="11">
        <v>4991</v>
      </c>
      <c r="P240" s="15">
        <f t="shared" si="206"/>
        <v>10331</v>
      </c>
      <c r="Q240" s="35">
        <v>2468</v>
      </c>
      <c r="R240" s="29">
        <f t="shared" si="202"/>
        <v>5885</v>
      </c>
      <c r="S240" s="38"/>
      <c r="T240" s="39"/>
      <c r="U240" s="39"/>
      <c r="V240" s="39"/>
      <c r="W240" s="40"/>
    </row>
    <row r="241" spans="1:23" x14ac:dyDescent="0.35">
      <c r="A241" s="12" t="s">
        <v>13</v>
      </c>
      <c r="B241" s="1">
        <v>14096</v>
      </c>
      <c r="C241" s="1">
        <v>13942</v>
      </c>
      <c r="D241" s="32">
        <f t="shared" si="203"/>
        <v>28038</v>
      </c>
      <c r="E241" s="31">
        <v>802</v>
      </c>
      <c r="F241" s="13">
        <v>795</v>
      </c>
      <c r="G241" s="15">
        <f t="shared" si="204"/>
        <v>1597</v>
      </c>
      <c r="H241" s="13">
        <v>13</v>
      </c>
      <c r="I241" s="13">
        <v>26</v>
      </c>
      <c r="J241" s="15">
        <f t="shared" si="200"/>
        <v>39</v>
      </c>
      <c r="K241" s="11">
        <f>SUM(E241,H241)</f>
        <v>815</v>
      </c>
      <c r="L241" s="11">
        <f t="shared" si="205"/>
        <v>821</v>
      </c>
      <c r="M241" s="11">
        <f t="shared" si="201"/>
        <v>1636</v>
      </c>
      <c r="N241" s="14">
        <v>632</v>
      </c>
      <c r="O241" s="11">
        <v>544</v>
      </c>
      <c r="P241" s="15">
        <f t="shared" si="206"/>
        <v>1176</v>
      </c>
      <c r="Q241" s="33">
        <v>272</v>
      </c>
      <c r="R241" s="29">
        <f t="shared" si="202"/>
        <v>460</v>
      </c>
      <c r="S241" s="38" t="s">
        <v>70</v>
      </c>
      <c r="T241" s="39"/>
      <c r="U241" s="39"/>
      <c r="V241" s="39"/>
      <c r="W241" s="40"/>
    </row>
    <row r="242" spans="1:23" x14ac:dyDescent="0.35">
      <c r="A242" s="12" t="s">
        <v>14</v>
      </c>
      <c r="B242" s="1">
        <v>218894</v>
      </c>
      <c r="C242" s="1">
        <v>216860</v>
      </c>
      <c r="D242" s="32">
        <f t="shared" si="203"/>
        <v>435754</v>
      </c>
      <c r="E242" s="31">
        <v>11449</v>
      </c>
      <c r="F242" s="13">
        <v>11232</v>
      </c>
      <c r="G242" s="15">
        <f t="shared" si="204"/>
        <v>22681</v>
      </c>
      <c r="H242" s="13">
        <v>616</v>
      </c>
      <c r="I242" s="13">
        <v>591</v>
      </c>
      <c r="J242" s="15">
        <f t="shared" si="200"/>
        <v>1207</v>
      </c>
      <c r="K242" s="11">
        <f>SUM(E242,H242)</f>
        <v>12065</v>
      </c>
      <c r="L242" s="11">
        <f t="shared" si="205"/>
        <v>11823</v>
      </c>
      <c r="M242" s="11">
        <f t="shared" si="201"/>
        <v>23888</v>
      </c>
      <c r="N242" s="14">
        <v>6949</v>
      </c>
      <c r="O242" s="13">
        <v>6515</v>
      </c>
      <c r="P242" s="15">
        <f t="shared" si="206"/>
        <v>13464</v>
      </c>
      <c r="Q242" s="33">
        <v>4097</v>
      </c>
      <c r="R242" s="29">
        <f t="shared" si="202"/>
        <v>10424</v>
      </c>
      <c r="S242" s="38" t="s">
        <v>71</v>
      </c>
      <c r="T242" s="39"/>
      <c r="U242" s="39"/>
      <c r="V242" s="39"/>
      <c r="W242" s="40"/>
    </row>
    <row r="243" spans="1:23" x14ac:dyDescent="0.35">
      <c r="D243" s="32"/>
      <c r="E243" s="31"/>
      <c r="F243" s="11"/>
      <c r="G243" s="15"/>
      <c r="J243" s="15"/>
      <c r="N243" s="14"/>
      <c r="O243" s="11"/>
      <c r="P243" s="15"/>
      <c r="Q243" s="33"/>
      <c r="S243" s="38"/>
      <c r="T243" s="39"/>
      <c r="U243" s="39"/>
      <c r="V243" s="39"/>
      <c r="W243" s="40"/>
    </row>
    <row r="244" spans="1:23" x14ac:dyDescent="0.35">
      <c r="A244" s="9" t="s">
        <v>49</v>
      </c>
      <c r="B244" s="2"/>
      <c r="C244" s="2"/>
      <c r="D244" s="17"/>
      <c r="E244" s="8"/>
      <c r="F244" s="8"/>
      <c r="G244" s="17"/>
      <c r="H244" s="8"/>
      <c r="I244" s="8"/>
      <c r="J244" s="17"/>
      <c r="K244" s="8"/>
      <c r="L244" s="8"/>
      <c r="M244" s="8"/>
      <c r="N244" s="16"/>
      <c r="O244" s="8"/>
      <c r="P244" s="17"/>
      <c r="Q244" s="34"/>
      <c r="R244" s="8"/>
      <c r="S244" s="44"/>
      <c r="T244" s="45"/>
      <c r="U244" s="45"/>
      <c r="V244" s="45"/>
      <c r="W244" s="46"/>
    </row>
    <row r="245" spans="1:23" x14ac:dyDescent="0.35">
      <c r="A245" s="12" t="s">
        <v>15</v>
      </c>
      <c r="D245" s="32">
        <f>SUM(B245,C245)</f>
        <v>0</v>
      </c>
      <c r="E245" s="31"/>
      <c r="F245" s="11"/>
      <c r="G245" s="15">
        <f>SUM(E245:F245)</f>
        <v>0</v>
      </c>
      <c r="H245" s="1"/>
      <c r="I245" s="1"/>
      <c r="J245" s="15">
        <f t="shared" ref="J245:J250" si="207">SUM(H245:I245)</f>
        <v>0</v>
      </c>
      <c r="K245" s="11">
        <f>SUM(E245,H245)</f>
        <v>0</v>
      </c>
      <c r="L245" s="11">
        <f>SUM(F245,I245)</f>
        <v>0</v>
      </c>
      <c r="M245" s="11">
        <f t="shared" ref="M245:M250" si="208">SUM(K245:L245)</f>
        <v>0</v>
      </c>
      <c r="N245" s="14"/>
      <c r="O245" s="11"/>
      <c r="P245" s="15">
        <f>SUM(N245:O245)</f>
        <v>0</v>
      </c>
      <c r="Q245" s="33"/>
      <c r="R245" s="29">
        <f t="shared" ref="R245:R250" si="209">SUM(M245,-P245)</f>
        <v>0</v>
      </c>
      <c r="S245" s="38"/>
      <c r="T245" s="39"/>
      <c r="U245" s="39"/>
      <c r="V245" s="39"/>
      <c r="W245" s="40"/>
    </row>
    <row r="246" spans="1:23" x14ac:dyDescent="0.35">
      <c r="A246" s="12" t="s">
        <v>10</v>
      </c>
      <c r="D246" s="32">
        <f t="shared" ref="D246:D250" si="210">SUM(B246,C246)</f>
        <v>0</v>
      </c>
      <c r="E246" s="31"/>
      <c r="F246" s="11"/>
      <c r="G246" s="15">
        <f t="shared" ref="G246:G250" si="211">SUM(E246:F246)</f>
        <v>0</v>
      </c>
      <c r="H246" s="1"/>
      <c r="I246" s="1"/>
      <c r="J246" s="15">
        <f t="shared" si="207"/>
        <v>0</v>
      </c>
      <c r="K246" s="11">
        <f>SUM(E246,H246)</f>
        <v>0</v>
      </c>
      <c r="L246" s="11">
        <f t="shared" ref="L246:L250" si="212">SUM(F246,I246)</f>
        <v>0</v>
      </c>
      <c r="M246" s="11">
        <f t="shared" si="208"/>
        <v>0</v>
      </c>
      <c r="N246" s="14"/>
      <c r="O246" s="11"/>
      <c r="P246" s="15">
        <f t="shared" ref="P246:P250" si="213">SUM(N246:O246)</f>
        <v>0</v>
      </c>
      <c r="Q246" s="33"/>
      <c r="R246" s="29">
        <f t="shared" si="209"/>
        <v>0</v>
      </c>
      <c r="S246" s="38"/>
      <c r="T246" s="39"/>
      <c r="U246" s="39"/>
      <c r="V246" s="39"/>
      <c r="W246" s="40"/>
    </row>
    <row r="247" spans="1:23" x14ac:dyDescent="0.35">
      <c r="A247" s="12" t="s">
        <v>11</v>
      </c>
      <c r="D247" s="32">
        <f t="shared" si="210"/>
        <v>0</v>
      </c>
      <c r="E247" s="31"/>
      <c r="F247" s="11"/>
      <c r="G247" s="15">
        <f t="shared" si="211"/>
        <v>0</v>
      </c>
      <c r="H247" s="1"/>
      <c r="I247" s="1"/>
      <c r="J247" s="15">
        <f t="shared" si="207"/>
        <v>0</v>
      </c>
      <c r="K247" s="11">
        <f>SUM(E247,H247)</f>
        <v>0</v>
      </c>
      <c r="L247" s="11">
        <f t="shared" si="212"/>
        <v>0</v>
      </c>
      <c r="M247" s="11">
        <f t="shared" si="208"/>
        <v>0</v>
      </c>
      <c r="N247" s="14"/>
      <c r="O247" s="11"/>
      <c r="P247" s="15">
        <f t="shared" si="213"/>
        <v>0</v>
      </c>
      <c r="Q247" s="33"/>
      <c r="R247" s="29">
        <f t="shared" si="209"/>
        <v>0</v>
      </c>
      <c r="S247" s="38"/>
      <c r="T247" s="39"/>
      <c r="U247" s="39"/>
      <c r="V247" s="39"/>
      <c r="W247" s="40"/>
    </row>
    <row r="248" spans="1:23" x14ac:dyDescent="0.35">
      <c r="A248" s="12" t="s">
        <v>12</v>
      </c>
      <c r="D248" s="32">
        <f t="shared" si="210"/>
        <v>0</v>
      </c>
      <c r="E248" s="31"/>
      <c r="F248" s="11"/>
      <c r="G248" s="15">
        <f t="shared" si="211"/>
        <v>0</v>
      </c>
      <c r="H248" s="1"/>
      <c r="I248" s="1"/>
      <c r="J248" s="15">
        <f t="shared" si="207"/>
        <v>0</v>
      </c>
      <c r="K248" s="11">
        <f>SUM(E248,H248)</f>
        <v>0</v>
      </c>
      <c r="L248" s="11">
        <f t="shared" si="212"/>
        <v>0</v>
      </c>
      <c r="M248" s="11">
        <f t="shared" si="208"/>
        <v>0</v>
      </c>
      <c r="N248" s="14"/>
      <c r="O248" s="11"/>
      <c r="P248" s="15">
        <f t="shared" si="213"/>
        <v>0</v>
      </c>
      <c r="Q248" s="33"/>
      <c r="R248" s="29">
        <f t="shared" si="209"/>
        <v>0</v>
      </c>
      <c r="S248" s="38"/>
      <c r="T248" s="39"/>
      <c r="U248" s="39"/>
      <c r="V248" s="39"/>
      <c r="W248" s="40"/>
    </row>
    <row r="249" spans="1:23" x14ac:dyDescent="0.35">
      <c r="A249" s="12" t="s">
        <v>13</v>
      </c>
      <c r="D249" s="32">
        <f t="shared" si="210"/>
        <v>0</v>
      </c>
      <c r="E249" s="31"/>
      <c r="F249" s="11"/>
      <c r="G249" s="15">
        <f t="shared" si="211"/>
        <v>0</v>
      </c>
      <c r="H249" s="1"/>
      <c r="I249" s="1"/>
      <c r="J249" s="15">
        <f t="shared" si="207"/>
        <v>0</v>
      </c>
      <c r="K249" s="11">
        <f>SUM(E249,H249)</f>
        <v>0</v>
      </c>
      <c r="L249" s="11">
        <f t="shared" si="212"/>
        <v>0</v>
      </c>
      <c r="M249" s="11">
        <f t="shared" si="208"/>
        <v>0</v>
      </c>
      <c r="N249" s="14"/>
      <c r="O249" s="11"/>
      <c r="P249" s="15">
        <f t="shared" si="213"/>
        <v>0</v>
      </c>
      <c r="Q249" s="33"/>
      <c r="R249" s="29">
        <f t="shared" si="209"/>
        <v>0</v>
      </c>
      <c r="S249" s="38"/>
      <c r="T249" s="39"/>
      <c r="U249" s="39"/>
      <c r="V249" s="39"/>
      <c r="W249" s="40"/>
    </row>
    <row r="250" spans="1:23" x14ac:dyDescent="0.35">
      <c r="A250" s="12" t="s">
        <v>14</v>
      </c>
      <c r="D250" s="32">
        <f t="shared" si="210"/>
        <v>0</v>
      </c>
      <c r="E250" s="31"/>
      <c r="F250" s="11"/>
      <c r="G250" s="15">
        <f t="shared" si="211"/>
        <v>0</v>
      </c>
      <c r="H250" s="1"/>
      <c r="I250" s="1"/>
      <c r="J250" s="15">
        <f t="shared" si="207"/>
        <v>0</v>
      </c>
      <c r="K250" s="11">
        <f>SUM(E250,H250)</f>
        <v>0</v>
      </c>
      <c r="L250" s="11">
        <f t="shared" si="212"/>
        <v>0</v>
      </c>
      <c r="M250" s="11">
        <f t="shared" si="208"/>
        <v>0</v>
      </c>
      <c r="N250" s="14"/>
      <c r="O250" s="11"/>
      <c r="P250" s="15">
        <f t="shared" si="213"/>
        <v>0</v>
      </c>
      <c r="Q250" s="33"/>
      <c r="R250" s="29">
        <f t="shared" si="209"/>
        <v>0</v>
      </c>
      <c r="S250" s="38"/>
      <c r="T250" s="39"/>
      <c r="U250" s="39"/>
      <c r="V250" s="39"/>
      <c r="W250" s="40"/>
    </row>
    <row r="251" spans="1:23" x14ac:dyDescent="0.35">
      <c r="D251" s="32"/>
      <c r="E251" s="31"/>
      <c r="F251" s="11"/>
      <c r="G251" s="15"/>
      <c r="J251" s="15"/>
      <c r="N251" s="14"/>
      <c r="O251" s="11"/>
      <c r="P251" s="15"/>
      <c r="Q251" s="33"/>
      <c r="S251" s="38"/>
      <c r="T251" s="39"/>
      <c r="U251" s="39"/>
      <c r="V251" s="39"/>
      <c r="W251" s="40"/>
    </row>
    <row r="252" spans="1:23" x14ac:dyDescent="0.35">
      <c r="A252" s="9" t="s">
        <v>50</v>
      </c>
      <c r="B252" s="2" t="s">
        <v>80</v>
      </c>
      <c r="C252" s="2"/>
      <c r="D252" s="17"/>
      <c r="E252" s="8"/>
      <c r="F252" s="8"/>
      <c r="G252" s="17"/>
      <c r="H252" s="8"/>
      <c r="I252" s="8"/>
      <c r="J252" s="17"/>
      <c r="K252" s="8"/>
      <c r="L252" s="8"/>
      <c r="M252" s="8"/>
      <c r="N252" s="16"/>
      <c r="O252" s="8"/>
      <c r="P252" s="17"/>
      <c r="Q252" s="34"/>
      <c r="R252" s="8"/>
      <c r="S252" s="44"/>
      <c r="T252" s="45"/>
      <c r="U252" s="45"/>
      <c r="V252" s="45"/>
      <c r="W252" s="46"/>
    </row>
    <row r="253" spans="1:23" x14ac:dyDescent="0.35">
      <c r="A253" s="12" t="s">
        <v>15</v>
      </c>
      <c r="B253" s="1">
        <v>35156</v>
      </c>
      <c r="C253" s="1">
        <v>33017</v>
      </c>
      <c r="D253" s="32">
        <f>SUM(B253,C253)</f>
        <v>68173</v>
      </c>
      <c r="E253" s="31">
        <v>1120</v>
      </c>
      <c r="F253" s="13">
        <v>1094</v>
      </c>
      <c r="G253" s="15">
        <f>SUM(E253:F253)</f>
        <v>2214</v>
      </c>
      <c r="H253" s="13">
        <v>52</v>
      </c>
      <c r="I253" s="13">
        <v>64</v>
      </c>
      <c r="J253" s="15">
        <f t="shared" ref="J253:J258" si="214">SUM(H253:I253)</f>
        <v>116</v>
      </c>
      <c r="K253" s="11">
        <f>SUM(E253,H253)</f>
        <v>1172</v>
      </c>
      <c r="L253" s="11">
        <f>SUM(F253,I253)</f>
        <v>1158</v>
      </c>
      <c r="M253" s="11">
        <f t="shared" ref="M253:M258" si="215">SUM(K253:L253)</f>
        <v>2330</v>
      </c>
      <c r="N253" s="14">
        <v>823</v>
      </c>
      <c r="O253" s="11">
        <v>703</v>
      </c>
      <c r="P253" s="15">
        <f>SUM(N253:O253)</f>
        <v>1526</v>
      </c>
      <c r="Q253" s="33">
        <v>383</v>
      </c>
      <c r="R253" s="29">
        <f t="shared" ref="R253:R258" si="216">SUM(M253,-P253)</f>
        <v>804</v>
      </c>
      <c r="S253" s="38"/>
      <c r="T253" s="39"/>
      <c r="U253" s="39"/>
      <c r="V253" s="39"/>
      <c r="W253" s="40"/>
    </row>
    <row r="254" spans="1:23" x14ac:dyDescent="0.35">
      <c r="A254" s="12" t="s">
        <v>10</v>
      </c>
      <c r="B254" s="1">
        <v>684991</v>
      </c>
      <c r="C254" s="1">
        <v>672710</v>
      </c>
      <c r="D254" s="32">
        <f t="shared" ref="D254:D258" si="217">SUM(B254,C254)</f>
        <v>1357701</v>
      </c>
      <c r="E254" s="31">
        <v>37358</v>
      </c>
      <c r="F254" s="13">
        <v>36573</v>
      </c>
      <c r="G254" s="15">
        <f t="shared" ref="G254:G258" si="218">SUM(E254:F254)</f>
        <v>73931</v>
      </c>
      <c r="H254" s="13">
        <v>666</v>
      </c>
      <c r="I254" s="13">
        <v>567</v>
      </c>
      <c r="J254" s="15">
        <f t="shared" si="214"/>
        <v>1233</v>
      </c>
      <c r="K254" s="11">
        <f>SUM(E254,H254)</f>
        <v>38024</v>
      </c>
      <c r="L254" s="11">
        <f t="shared" ref="L254:L258" si="219">SUM(F254,I254)</f>
        <v>37140</v>
      </c>
      <c r="M254" s="11">
        <f t="shared" si="215"/>
        <v>75164</v>
      </c>
      <c r="N254" s="14">
        <v>22742</v>
      </c>
      <c r="O254" s="11">
        <v>21762</v>
      </c>
      <c r="P254" s="15">
        <f t="shared" ref="P254:P258" si="220">SUM(N254:O254)</f>
        <v>44504</v>
      </c>
      <c r="Q254" s="33">
        <v>10946</v>
      </c>
      <c r="R254" s="29">
        <f t="shared" si="216"/>
        <v>30660</v>
      </c>
      <c r="S254" s="38"/>
      <c r="T254" s="39"/>
      <c r="U254" s="39"/>
      <c r="V254" s="39"/>
      <c r="W254" s="40"/>
    </row>
    <row r="255" spans="1:23" x14ac:dyDescent="0.35">
      <c r="A255" s="12" t="s">
        <v>11</v>
      </c>
      <c r="B255" s="1">
        <v>2054</v>
      </c>
      <c r="C255" s="1">
        <v>2028</v>
      </c>
      <c r="D255" s="32">
        <f t="shared" si="217"/>
        <v>4082</v>
      </c>
      <c r="E255">
        <v>65</v>
      </c>
      <c r="F255">
        <v>73</v>
      </c>
      <c r="G255" s="37">
        <f t="shared" si="218"/>
        <v>138</v>
      </c>
      <c r="H255" s="13">
        <v>3</v>
      </c>
      <c r="I255" s="13">
        <v>7</v>
      </c>
      <c r="J255" s="37">
        <f t="shared" si="214"/>
        <v>10</v>
      </c>
      <c r="K255" s="36">
        <f>SUM(E255,H255)</f>
        <v>68</v>
      </c>
      <c r="L255" s="36">
        <f t="shared" ref="L255" si="221">SUM(F255,I255)</f>
        <v>80</v>
      </c>
      <c r="M255" s="36">
        <f t="shared" ref="M255" si="222">SUM(K255:L255)</f>
        <v>148</v>
      </c>
      <c r="N255">
        <v>48</v>
      </c>
      <c r="O255">
        <v>61</v>
      </c>
      <c r="P255" s="37">
        <f t="shared" si="220"/>
        <v>109</v>
      </c>
      <c r="Q255">
        <v>29</v>
      </c>
      <c r="R255" s="36">
        <f t="shared" si="216"/>
        <v>39</v>
      </c>
      <c r="S255" s="38"/>
      <c r="T255" s="39"/>
      <c r="U255" s="39"/>
      <c r="V255" s="39"/>
      <c r="W255" s="40"/>
    </row>
    <row r="256" spans="1:23" x14ac:dyDescent="0.35">
      <c r="A256" s="12" t="s">
        <v>12</v>
      </c>
      <c r="B256" s="13">
        <v>150141</v>
      </c>
      <c r="C256" s="1">
        <v>148385</v>
      </c>
      <c r="D256" s="1">
        <f t="shared" si="217"/>
        <v>298526</v>
      </c>
      <c r="E256" s="14">
        <v>9477</v>
      </c>
      <c r="F256" s="13">
        <v>9273</v>
      </c>
      <c r="G256" s="15">
        <f t="shared" si="218"/>
        <v>18750</v>
      </c>
      <c r="H256" s="13">
        <v>450</v>
      </c>
      <c r="I256" s="13">
        <v>462</v>
      </c>
      <c r="J256" s="15">
        <f t="shared" si="214"/>
        <v>912</v>
      </c>
      <c r="K256" s="11">
        <f>SUM(E256,H256)</f>
        <v>9927</v>
      </c>
      <c r="L256" s="11">
        <f t="shared" si="219"/>
        <v>9735</v>
      </c>
      <c r="M256" s="11">
        <f t="shared" si="215"/>
        <v>19662</v>
      </c>
      <c r="N256" s="14">
        <v>6451</v>
      </c>
      <c r="O256" s="11">
        <v>5921</v>
      </c>
      <c r="P256" s="15">
        <f t="shared" si="220"/>
        <v>12372</v>
      </c>
      <c r="Q256" s="33">
        <v>2885</v>
      </c>
      <c r="R256" s="29">
        <f t="shared" si="216"/>
        <v>7290</v>
      </c>
      <c r="S256" s="38" t="s">
        <v>82</v>
      </c>
      <c r="T256" s="39"/>
      <c r="U256" s="39"/>
      <c r="V256" s="39"/>
      <c r="W256" s="40"/>
    </row>
    <row r="257" spans="1:23" x14ac:dyDescent="0.35">
      <c r="A257" s="12" t="s">
        <v>13</v>
      </c>
      <c r="B257" s="13">
        <v>15541</v>
      </c>
      <c r="C257" s="1">
        <v>14672</v>
      </c>
      <c r="D257" s="1">
        <f t="shared" si="217"/>
        <v>30213</v>
      </c>
      <c r="E257" s="31">
        <v>811</v>
      </c>
      <c r="F257" s="13">
        <v>796</v>
      </c>
      <c r="G257" s="15">
        <f>SUM(E257:F257)</f>
        <v>1607</v>
      </c>
      <c r="H257" s="13">
        <v>32</v>
      </c>
      <c r="I257" s="13">
        <v>24</v>
      </c>
      <c r="J257" s="15">
        <f>SUM(H257:I257)</f>
        <v>56</v>
      </c>
      <c r="K257" s="11">
        <f>SUM(E257,H257)</f>
        <v>843</v>
      </c>
      <c r="L257" s="11">
        <f>SUM(F257,I257)</f>
        <v>820</v>
      </c>
      <c r="M257" s="11">
        <f>SUM(K257:L257)</f>
        <v>1663</v>
      </c>
      <c r="N257" s="14">
        <v>552</v>
      </c>
      <c r="O257" s="11">
        <v>482</v>
      </c>
      <c r="P257" s="15">
        <f>SUM(N257:O257)</f>
        <v>1034</v>
      </c>
      <c r="Q257" s="33">
        <v>256</v>
      </c>
      <c r="R257" s="29">
        <f>SUM(M257,-P257)</f>
        <v>629</v>
      </c>
      <c r="S257" s="38"/>
      <c r="T257" s="39"/>
      <c r="U257" s="39"/>
      <c r="V257" s="39"/>
      <c r="W257" s="40"/>
    </row>
    <row r="258" spans="1:23" ht="15" thickBot="1" x14ac:dyDescent="0.4">
      <c r="A258" s="20" t="s">
        <v>14</v>
      </c>
      <c r="B258" s="21">
        <v>222283</v>
      </c>
      <c r="C258" s="21">
        <v>222858</v>
      </c>
      <c r="D258" s="21">
        <f t="shared" si="217"/>
        <v>445141</v>
      </c>
      <c r="E258" s="22">
        <v>12653</v>
      </c>
      <c r="F258" s="21">
        <v>12233</v>
      </c>
      <c r="G258" s="23">
        <f t="shared" si="218"/>
        <v>24886</v>
      </c>
      <c r="H258" s="21">
        <v>351</v>
      </c>
      <c r="I258" s="21">
        <v>379</v>
      </c>
      <c r="J258" s="23">
        <f t="shared" si="214"/>
        <v>730</v>
      </c>
      <c r="K258" s="21">
        <f>SUM(E258,H258)</f>
        <v>13004</v>
      </c>
      <c r="L258" s="21">
        <f t="shared" si="219"/>
        <v>12612</v>
      </c>
      <c r="M258" s="21">
        <f t="shared" si="215"/>
        <v>25616</v>
      </c>
      <c r="N258" s="22">
        <v>7787</v>
      </c>
      <c r="O258" s="21">
        <v>7509</v>
      </c>
      <c r="P258" s="23">
        <f t="shared" si="220"/>
        <v>15296</v>
      </c>
      <c r="Q258" s="21">
        <v>3794</v>
      </c>
      <c r="R258" s="24">
        <f t="shared" si="216"/>
        <v>10320</v>
      </c>
      <c r="S258" s="41" t="s">
        <v>81</v>
      </c>
      <c r="T258" s="42"/>
      <c r="U258" s="42"/>
      <c r="V258" s="42"/>
      <c r="W258" s="43"/>
    </row>
    <row r="262" spans="1:23" x14ac:dyDescent="0.35">
      <c r="D262" s="30"/>
    </row>
  </sheetData>
  <mergeCells count="263">
    <mergeCell ref="B1:D2"/>
    <mergeCell ref="S6:W6"/>
    <mergeCell ref="S7:W7"/>
    <mergeCell ref="S8:W8"/>
    <mergeCell ref="S9:W9"/>
    <mergeCell ref="S10:W10"/>
    <mergeCell ref="S11:W11"/>
    <mergeCell ref="S12:W12"/>
    <mergeCell ref="S13:W13"/>
    <mergeCell ref="E1:M1"/>
    <mergeCell ref="E2:G2"/>
    <mergeCell ref="H2:J2"/>
    <mergeCell ref="K2:M2"/>
    <mergeCell ref="N1:P2"/>
    <mergeCell ref="S19:W19"/>
    <mergeCell ref="R1:R3"/>
    <mergeCell ref="Q1:Q3"/>
    <mergeCell ref="S1:W3"/>
    <mergeCell ref="S5:W5"/>
    <mergeCell ref="S28:W28"/>
    <mergeCell ref="S36:W36"/>
    <mergeCell ref="S20:W20"/>
    <mergeCell ref="S21:W21"/>
    <mergeCell ref="S22:W22"/>
    <mergeCell ref="S23:W23"/>
    <mergeCell ref="S24:W24"/>
    <mergeCell ref="S25:W25"/>
    <mergeCell ref="S26:W26"/>
    <mergeCell ref="S14:W14"/>
    <mergeCell ref="S15:W15"/>
    <mergeCell ref="S16:W16"/>
    <mergeCell ref="S17:W17"/>
    <mergeCell ref="S18:W18"/>
    <mergeCell ref="S44:W44"/>
    <mergeCell ref="S52:W52"/>
    <mergeCell ref="S60:W60"/>
    <mergeCell ref="S29:W29"/>
    <mergeCell ref="S30:W30"/>
    <mergeCell ref="S31:W31"/>
    <mergeCell ref="S32:W32"/>
    <mergeCell ref="S33:W33"/>
    <mergeCell ref="S34:W34"/>
    <mergeCell ref="S35:W35"/>
    <mergeCell ref="S37:W37"/>
    <mergeCell ref="S38:W38"/>
    <mergeCell ref="S39:W39"/>
    <mergeCell ref="S40:W40"/>
    <mergeCell ref="S47:W47"/>
    <mergeCell ref="S48:W48"/>
    <mergeCell ref="S49:W49"/>
    <mergeCell ref="S50:W50"/>
    <mergeCell ref="S51:W51"/>
    <mergeCell ref="S41:W41"/>
    <mergeCell ref="S42:W42"/>
    <mergeCell ref="S43:W43"/>
    <mergeCell ref="S45:W45"/>
    <mergeCell ref="S46:W46"/>
    <mergeCell ref="S164:W164"/>
    <mergeCell ref="S108:W108"/>
    <mergeCell ref="S116:W116"/>
    <mergeCell ref="S124:W124"/>
    <mergeCell ref="S132:W132"/>
    <mergeCell ref="S140:W140"/>
    <mergeCell ref="S111:W111"/>
    <mergeCell ref="S112:W112"/>
    <mergeCell ref="S113:W113"/>
    <mergeCell ref="S114:W114"/>
    <mergeCell ref="S115:W115"/>
    <mergeCell ref="S117:W117"/>
    <mergeCell ref="S118:W118"/>
    <mergeCell ref="S125:W125"/>
    <mergeCell ref="S126:W126"/>
    <mergeCell ref="S127:W127"/>
    <mergeCell ref="S128:W128"/>
    <mergeCell ref="S129:W129"/>
    <mergeCell ref="S119:W119"/>
    <mergeCell ref="S120:W120"/>
    <mergeCell ref="S121:W121"/>
    <mergeCell ref="S122:W122"/>
    <mergeCell ref="S123:W123"/>
    <mergeCell ref="S136:W136"/>
    <mergeCell ref="S58:W58"/>
    <mergeCell ref="S59:W59"/>
    <mergeCell ref="S61:W61"/>
    <mergeCell ref="S62:W62"/>
    <mergeCell ref="S63:W63"/>
    <mergeCell ref="S53:W53"/>
    <mergeCell ref="S54:W54"/>
    <mergeCell ref="S55:W55"/>
    <mergeCell ref="S56:W56"/>
    <mergeCell ref="S57:W57"/>
    <mergeCell ref="S82:W82"/>
    <mergeCell ref="S83:W83"/>
    <mergeCell ref="S85:W85"/>
    <mergeCell ref="S86:W86"/>
    <mergeCell ref="S87:W87"/>
    <mergeCell ref="S64:W64"/>
    <mergeCell ref="S65:W65"/>
    <mergeCell ref="S66:W66"/>
    <mergeCell ref="S67:W67"/>
    <mergeCell ref="S69:W69"/>
    <mergeCell ref="S68:W68"/>
    <mergeCell ref="S76:W76"/>
    <mergeCell ref="S84:W84"/>
    <mergeCell ref="S70:W70"/>
    <mergeCell ref="S71:W71"/>
    <mergeCell ref="S72:W72"/>
    <mergeCell ref="S73:W73"/>
    <mergeCell ref="S74:W74"/>
    <mergeCell ref="S75:W75"/>
    <mergeCell ref="S77:W77"/>
    <mergeCell ref="S78:W78"/>
    <mergeCell ref="S79:W79"/>
    <mergeCell ref="S80:W80"/>
    <mergeCell ref="S81:W81"/>
    <mergeCell ref="S94:W94"/>
    <mergeCell ref="S95:W95"/>
    <mergeCell ref="S96:W96"/>
    <mergeCell ref="S97:W97"/>
    <mergeCell ref="S98:W98"/>
    <mergeCell ref="S88:W88"/>
    <mergeCell ref="S89:W89"/>
    <mergeCell ref="S90:W90"/>
    <mergeCell ref="S91:W91"/>
    <mergeCell ref="S93:W93"/>
    <mergeCell ref="S92:W92"/>
    <mergeCell ref="S105:W105"/>
    <mergeCell ref="S106:W106"/>
    <mergeCell ref="S107:W107"/>
    <mergeCell ref="S109:W109"/>
    <mergeCell ref="S110:W110"/>
    <mergeCell ref="S99:W99"/>
    <mergeCell ref="S101:W101"/>
    <mergeCell ref="S102:W102"/>
    <mergeCell ref="S103:W103"/>
    <mergeCell ref="S104:W104"/>
    <mergeCell ref="S100:W100"/>
    <mergeCell ref="S137:W137"/>
    <mergeCell ref="S138:W138"/>
    <mergeCell ref="S139:W139"/>
    <mergeCell ref="S141:W141"/>
    <mergeCell ref="S130:W130"/>
    <mergeCell ref="S131:W131"/>
    <mergeCell ref="S133:W133"/>
    <mergeCell ref="S134:W134"/>
    <mergeCell ref="S135:W135"/>
    <mergeCell ref="S147:W147"/>
    <mergeCell ref="S149:W149"/>
    <mergeCell ref="S150:W150"/>
    <mergeCell ref="S151:W151"/>
    <mergeCell ref="S152:W152"/>
    <mergeCell ref="S142:W142"/>
    <mergeCell ref="S143:W143"/>
    <mergeCell ref="S144:W144"/>
    <mergeCell ref="S145:W145"/>
    <mergeCell ref="S146:W146"/>
    <mergeCell ref="S148:W148"/>
    <mergeCell ref="S159:W159"/>
    <mergeCell ref="S160:W160"/>
    <mergeCell ref="S161:W161"/>
    <mergeCell ref="S162:W162"/>
    <mergeCell ref="S163:W163"/>
    <mergeCell ref="S153:W153"/>
    <mergeCell ref="S154:W154"/>
    <mergeCell ref="S155:W155"/>
    <mergeCell ref="S157:W157"/>
    <mergeCell ref="S158:W158"/>
    <mergeCell ref="S156:W156"/>
    <mergeCell ref="S170:W170"/>
    <mergeCell ref="S171:W171"/>
    <mergeCell ref="S172:W172"/>
    <mergeCell ref="S173:W173"/>
    <mergeCell ref="S174:W174"/>
    <mergeCell ref="S165:W165"/>
    <mergeCell ref="S166:W166"/>
    <mergeCell ref="S167:W167"/>
    <mergeCell ref="S168:W168"/>
    <mergeCell ref="S169:W169"/>
    <mergeCell ref="S180:W180"/>
    <mergeCell ref="S181:W181"/>
    <mergeCell ref="S182:W182"/>
    <mergeCell ref="S183:W183"/>
    <mergeCell ref="S184:W184"/>
    <mergeCell ref="S175:W175"/>
    <mergeCell ref="S176:W176"/>
    <mergeCell ref="S177:W177"/>
    <mergeCell ref="S178:W178"/>
    <mergeCell ref="S179:W179"/>
    <mergeCell ref="S190:W190"/>
    <mergeCell ref="S191:W191"/>
    <mergeCell ref="S192:W192"/>
    <mergeCell ref="S193:W193"/>
    <mergeCell ref="S194:W194"/>
    <mergeCell ref="S185:W185"/>
    <mergeCell ref="S186:W186"/>
    <mergeCell ref="S187:W187"/>
    <mergeCell ref="S188:W188"/>
    <mergeCell ref="S189:W189"/>
    <mergeCell ref="S200:W200"/>
    <mergeCell ref="S201:W201"/>
    <mergeCell ref="S202:W202"/>
    <mergeCell ref="S203:W203"/>
    <mergeCell ref="S204:W204"/>
    <mergeCell ref="S195:W195"/>
    <mergeCell ref="S196:W196"/>
    <mergeCell ref="S197:W197"/>
    <mergeCell ref="S198:W198"/>
    <mergeCell ref="S199:W199"/>
    <mergeCell ref="S210:W210"/>
    <mergeCell ref="S211:W211"/>
    <mergeCell ref="S212:W212"/>
    <mergeCell ref="S213:W213"/>
    <mergeCell ref="S214:W214"/>
    <mergeCell ref="S205:W205"/>
    <mergeCell ref="S206:W206"/>
    <mergeCell ref="S207:W207"/>
    <mergeCell ref="S208:W208"/>
    <mergeCell ref="S209:W209"/>
    <mergeCell ref="S220:W220"/>
    <mergeCell ref="S221:W221"/>
    <mergeCell ref="S222:W222"/>
    <mergeCell ref="S223:W223"/>
    <mergeCell ref="S224:W224"/>
    <mergeCell ref="S215:W215"/>
    <mergeCell ref="S216:W216"/>
    <mergeCell ref="S217:W217"/>
    <mergeCell ref="S218:W218"/>
    <mergeCell ref="S219:W219"/>
    <mergeCell ref="S239:W239"/>
    <mergeCell ref="S230:W230"/>
    <mergeCell ref="S231:W231"/>
    <mergeCell ref="S232:W232"/>
    <mergeCell ref="S233:W233"/>
    <mergeCell ref="S234:W234"/>
    <mergeCell ref="S225:W225"/>
    <mergeCell ref="S226:W226"/>
    <mergeCell ref="S227:W227"/>
    <mergeCell ref="S228:W228"/>
    <mergeCell ref="S229:W229"/>
    <mergeCell ref="S255:W255"/>
    <mergeCell ref="S256:W256"/>
    <mergeCell ref="S257:W257"/>
    <mergeCell ref="S258:W258"/>
    <mergeCell ref="S27:W27"/>
    <mergeCell ref="S250:W250"/>
    <mergeCell ref="S251:W251"/>
    <mergeCell ref="S252:W252"/>
    <mergeCell ref="S253:W253"/>
    <mergeCell ref="S254:W254"/>
    <mergeCell ref="S245:W245"/>
    <mergeCell ref="S246:W246"/>
    <mergeCell ref="S247:W247"/>
    <mergeCell ref="S248:W248"/>
    <mergeCell ref="S249:W249"/>
    <mergeCell ref="S240:W240"/>
    <mergeCell ref="S241:W241"/>
    <mergeCell ref="S242:W242"/>
    <mergeCell ref="S243:W243"/>
    <mergeCell ref="S244:W244"/>
    <mergeCell ref="S235:W235"/>
    <mergeCell ref="S236:W236"/>
    <mergeCell ref="S237:W237"/>
    <mergeCell ref="S238:W2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Источники</vt:lpstr>
      <vt:lpstr>Движение населения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Alatau</dc:creator>
  <cp:lastModifiedBy>Elena Bryukhanova</cp:lastModifiedBy>
  <dcterms:created xsi:type="dcterms:W3CDTF">2022-10-14T13:11:17Z</dcterms:created>
  <dcterms:modified xsi:type="dcterms:W3CDTF">2023-12-29T07:03:17Z</dcterms:modified>
</cp:coreProperties>
</file>